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15180" windowHeight="7560" activeTab="0"/>
  </bookViews>
  <sheets>
    <sheet name="Instructions" sheetId="1" r:id="rId1"/>
    <sheet name="1-Income Statements" sheetId="2" r:id="rId2"/>
    <sheet name="2-Balance Sheets" sheetId="3" r:id="rId3"/>
    <sheet name="3-Ratios" sheetId="4" r:id="rId4"/>
    <sheet name="4-Z score" sheetId="5" r:id="rId5"/>
    <sheet name="5-SGR" sheetId="6" r:id="rId6"/>
  </sheets>
  <definedNames>
    <definedName name="_xlnm.Print_Area" localSheetId="1">'1-Income Statements'!$B$3:$J$39</definedName>
    <definedName name="_xlnm.Print_Area" localSheetId="3">'3-Ratios'!$B$4:$O$56</definedName>
    <definedName name="_xlnm.Print_Area" localSheetId="4">'4-Z score'!$A$2:$J$40</definedName>
    <definedName name="_xlnm.Print_Area" localSheetId="5">'5-SGR'!$B$2:$L$42</definedName>
    <definedName name="_xlnm.Print_Area" localSheetId="0">'Instructions'!$A$2:$M$56</definedName>
  </definedNames>
  <calcPr fullCalcOnLoad="1"/>
</workbook>
</file>

<file path=xl/sharedStrings.xml><?xml version="1.0" encoding="utf-8"?>
<sst xmlns="http://schemas.openxmlformats.org/spreadsheetml/2006/main" count="224" uniqueCount="160">
  <si>
    <t>Current Assets</t>
  </si>
  <si>
    <t>Revenue</t>
  </si>
  <si>
    <t xml:space="preserve">   Cash</t>
  </si>
  <si>
    <t>Cost of Sales</t>
  </si>
  <si>
    <t xml:space="preserve">   Inventory</t>
  </si>
  <si>
    <t>Gross Profit</t>
  </si>
  <si>
    <t>Long Term Assets</t>
  </si>
  <si>
    <t xml:space="preserve">   Land, Bldg, Equip.</t>
  </si>
  <si>
    <t xml:space="preserve">   Intangible Assets</t>
  </si>
  <si>
    <t xml:space="preserve">   Accum. Depr/Amort</t>
  </si>
  <si>
    <t>Fixed Assets</t>
  </si>
  <si>
    <t>Other Assets</t>
  </si>
  <si>
    <t xml:space="preserve">   Deposits</t>
  </si>
  <si>
    <t>Office Expense</t>
  </si>
  <si>
    <t>Total Assets</t>
  </si>
  <si>
    <t>Telephone &amp; Utilities</t>
  </si>
  <si>
    <t>Current Liabilities</t>
  </si>
  <si>
    <t>Travel &amp; Entertainment</t>
  </si>
  <si>
    <t xml:space="preserve">   Accounts Payable</t>
  </si>
  <si>
    <t>Other</t>
  </si>
  <si>
    <t xml:space="preserve">   Other Current Liab</t>
  </si>
  <si>
    <t xml:space="preserve">   Line of Credit</t>
  </si>
  <si>
    <t>Long Term Liabilities</t>
  </si>
  <si>
    <t>Operating Expense</t>
  </si>
  <si>
    <t xml:space="preserve">   Long Term Debt</t>
  </si>
  <si>
    <t>Interest</t>
  </si>
  <si>
    <t>Income Taxes</t>
  </si>
  <si>
    <t xml:space="preserve">   Paid in Capital</t>
  </si>
  <si>
    <t xml:space="preserve">   Retained Earnings</t>
  </si>
  <si>
    <t>Net Profit</t>
  </si>
  <si>
    <t>Total Equity</t>
  </si>
  <si>
    <t xml:space="preserve">Difference </t>
  </si>
  <si>
    <t>Profitability Ratios</t>
  </si>
  <si>
    <t>Gross Margin</t>
  </si>
  <si>
    <t>=</t>
  </si>
  <si>
    <t>Operating Margin</t>
  </si>
  <si>
    <t>Net Profit Margin</t>
  </si>
  <si>
    <t>Return on Assets</t>
  </si>
  <si>
    <t>Return on Equity</t>
  </si>
  <si>
    <t>Shareholder Equity</t>
  </si>
  <si>
    <t>Leverage Ratios</t>
  </si>
  <si>
    <t>Debt-to-Equity</t>
  </si>
  <si>
    <t>Interest Coverage</t>
  </si>
  <si>
    <t>Annual Interest Charges</t>
  </si>
  <si>
    <t>Liquidity Ratios</t>
  </si>
  <si>
    <t>Current Ratio</t>
  </si>
  <si>
    <t>Quick Ratio</t>
  </si>
  <si>
    <t>Efficiency Ratios</t>
  </si>
  <si>
    <t>Inventory Days</t>
  </si>
  <si>
    <t>Days Sales Outstanding</t>
  </si>
  <si>
    <t>Average Accounts Receivable</t>
  </si>
  <si>
    <t>Annual Revenue / 360</t>
  </si>
  <si>
    <t>Days Payable Outstanding</t>
  </si>
  <si>
    <t>Average Accounts Payable</t>
  </si>
  <si>
    <t>Total Asset Turnover</t>
  </si>
  <si>
    <t xml:space="preserve">      Average Total Assets</t>
  </si>
  <si>
    <t xml:space="preserve">   Officer Loans</t>
  </si>
  <si>
    <t>Goal</t>
  </si>
  <si>
    <t>Annual COS / 360</t>
  </si>
  <si>
    <t>Average Inventory</t>
  </si>
  <si>
    <t>Current Assets-Inventory</t>
  </si>
  <si>
    <t>Total Liabilities</t>
  </si>
  <si>
    <t>Gross Profit $</t>
  </si>
  <si>
    <t>Financial Information</t>
  </si>
  <si>
    <t>Total Current Assets</t>
  </si>
  <si>
    <t>Total Current Liabilities</t>
  </si>
  <si>
    <t>Retained Earnings</t>
  </si>
  <si>
    <t>Z - Score</t>
  </si>
  <si>
    <t>My Company Name</t>
  </si>
  <si>
    <t>Operating Profit (Loss)</t>
  </si>
  <si>
    <t>(Must be zero)</t>
  </si>
  <si>
    <t>Cash Conversion Cycle</t>
  </si>
  <si>
    <t>+ Days Sales Outstanding</t>
  </si>
  <si>
    <t>- Days Payable Outstanding</t>
  </si>
  <si>
    <t>Working Capital Required</t>
  </si>
  <si>
    <t xml:space="preserve">  Inventory Days</t>
  </si>
  <si>
    <t>Cash Conversion Cycle * Revenue / 360</t>
  </si>
  <si>
    <t>Sustainable Growth Rate</t>
  </si>
  <si>
    <t>Glenn Waring</t>
  </si>
  <si>
    <t xml:space="preserve">A </t>
  </si>
  <si>
    <t xml:space="preserve">= Net Profit Margin </t>
  </si>
  <si>
    <t xml:space="preserve">B </t>
  </si>
  <si>
    <t>= Debt Ratio</t>
  </si>
  <si>
    <t>Liabilities / Total Assets</t>
  </si>
  <si>
    <t xml:space="preserve">C </t>
  </si>
  <si>
    <t>= Equity Ratio</t>
  </si>
  <si>
    <t>Equity / Total Assets</t>
  </si>
  <si>
    <t xml:space="preserve">D </t>
  </si>
  <si>
    <t xml:space="preserve">= Variable Asset % </t>
  </si>
  <si>
    <t>% of Assets that Increase Directly With Increased Sales</t>
  </si>
  <si>
    <t>SGR =</t>
  </si>
  <si>
    <t>Manual Calculation:</t>
  </si>
  <si>
    <t>1)</t>
  </si>
  <si>
    <t xml:space="preserve">B/C = </t>
  </si>
  <si>
    <t>2)</t>
  </si>
  <si>
    <t>+1</t>
  </si>
  <si>
    <t>3)</t>
  </si>
  <si>
    <t>*A</t>
  </si>
  <si>
    <t>4)</t>
  </si>
  <si>
    <t>D - Step 3</t>
  </si>
  <si>
    <t>5)</t>
  </si>
  <si>
    <t xml:space="preserve">SGR = </t>
  </si>
  <si>
    <t xml:space="preserve">Step 3 / Step 4        </t>
  </si>
  <si>
    <t>Income Statement for year ending:</t>
  </si>
  <si>
    <t>Operating Profit (EBIT)</t>
  </si>
  <si>
    <t>Operating Profit+Depreciation</t>
  </si>
  <si>
    <t xml:space="preserve">   Dividends/Distributions </t>
  </si>
  <si>
    <t>Other Income (Loss)</t>
  </si>
  <si>
    <t>Accounting &amp; Legal</t>
  </si>
  <si>
    <t>Administrative Salaries</t>
  </si>
  <si>
    <t>Autos &amp; Vehicles</t>
  </si>
  <si>
    <t>Bad Debts</t>
  </si>
  <si>
    <t>Marketing &amp; Advertising</t>
  </si>
  <si>
    <t>Miscellaneous</t>
  </si>
  <si>
    <t>Shop Supplies</t>
  </si>
  <si>
    <t>Taxes-Payroll</t>
  </si>
  <si>
    <t>Taxes-Property</t>
  </si>
  <si>
    <t>Insurance</t>
  </si>
  <si>
    <t xml:space="preserve">   Misc. (Patents)</t>
  </si>
  <si>
    <t>Net Income after Taxes  / Sales</t>
  </si>
  <si>
    <t xml:space="preserve">       A * (1 + B/C)</t>
  </si>
  <si>
    <t xml:space="preserve">    D - [ A * (1 + B/C)]</t>
  </si>
  <si>
    <t>Z Score Calculation</t>
  </si>
  <si>
    <t>Edward Altman</t>
  </si>
  <si>
    <t xml:space="preserve">(Current Assets - Current Liabilities) / Total Assets x </t>
  </si>
  <si>
    <t xml:space="preserve">(Retained Earnings/ Total Assets) x </t>
  </si>
  <si>
    <t xml:space="preserve">(Operating Profit / Total Assets) x </t>
  </si>
  <si>
    <t xml:space="preserve">(Equity / Total Liabilities) x </t>
  </si>
  <si>
    <t>Factor</t>
  </si>
  <si>
    <t>Notes:</t>
  </si>
  <si>
    <t>The Altman Z Score was originally developed for use with large manufacturing companies in the 1960s.  Later versions were developed,</t>
  </si>
  <si>
    <t>By analyzing the financial statements of failed and successful companies, Altman determined which factors were the strongest links to business failure.</t>
  </si>
  <si>
    <t xml:space="preserve">with adjusted weighting factors suitable for different industries and business sizes.  The version used here is for non-manufacturers and emerging companies. </t>
  </si>
  <si>
    <t xml:space="preserve">   Accounts Receivable</t>
  </si>
  <si>
    <t xml:space="preserve">   Prepaids/Other Current</t>
  </si>
  <si>
    <t xml:space="preserve">   Other LT Liabilities</t>
  </si>
  <si>
    <t>Owners Equity</t>
  </si>
  <si>
    <t>Total Liabilities &amp; Equity</t>
  </si>
  <si>
    <t>(Year 1)</t>
  </si>
  <si>
    <t>(Year 2)</t>
  </si>
  <si>
    <t>(Year 3)</t>
  </si>
  <si>
    <t xml:space="preserve">Balance Sheet as of Year End: </t>
  </si>
  <si>
    <t>Modify or combine expense categories (except Depreciation) as needed:</t>
  </si>
  <si>
    <t xml:space="preserve">If a business owner wants to grow faster thant the sustainable growth rate, </t>
  </si>
  <si>
    <t>one or more of the following actions should be considered:</t>
  </si>
  <si>
    <t>1) Raise prices or reduce expenses and use the increased profit to finance growth</t>
  </si>
  <si>
    <t>2) Reduce dividends or distributions to owners and use the increased retained earnings to finance growth</t>
  </si>
  <si>
    <t>3) Make, or attract an equity investment in the company to finance growth</t>
  </si>
  <si>
    <t>4) Increase debt to finance growth (this will increase the debt to equity ratio)</t>
  </si>
  <si>
    <t xml:space="preserve">5) Increase operating efficiency - increase sales generated with existing assets or </t>
  </si>
  <si>
    <t xml:space="preserve">     reduce the percentage of variable assets</t>
  </si>
  <si>
    <t>The Z Score has proven to be a very accurate bankruptcy predictor.  In studies, it has been found to be approximately 90% accurate</t>
  </si>
  <si>
    <t xml:space="preserve">in predicting bankruptcy one year before it occurred.  </t>
  </si>
  <si>
    <t>GrowSmart 3 Year Ratio Tool</t>
  </si>
  <si>
    <t xml:space="preserve">          2.60+  Bankruptcy Not Imminent</t>
  </si>
  <si>
    <t>1.10 - 2.60    Very Questionable</t>
  </si>
  <si>
    <t>0.00 - 1.09    Bankruptcy Imminent</t>
  </si>
  <si>
    <t>(Example data is included)</t>
  </si>
  <si>
    <t>Depreciation/Amortization*</t>
  </si>
  <si>
    <t>*Only total Depreciation and Amortization expense may be entered in this row.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</si>
</sst>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m/d/yy;@"/>
    <numFmt numFmtId="166" formatCode="mm/dd/yy;@"/>
    <numFmt numFmtId="167" formatCode="0.0%"/>
    <numFmt numFmtId="168" formatCode="0.00_)"/>
    <numFmt numFmtId="169" formatCode="&quot;$&quot;#,##0.00"/>
    <numFmt numFmtId="170" formatCode="0.0"/>
    <numFmt numFmtId="171" formatCode="0.000"/>
  </numFmts>
  <fonts count="59">
    <font>
      <sz val="11"/>
      <color theme="1"/>
      <name val="Calibri"/>
      <family val="2"/>
    </font>
    <font>
      <sz val="11"/>
      <color indexed="8"/>
      <name val="Calibri"/>
      <family val="2"/>
    </font>
    <font>
      <sz val="14"/>
      <name val="Arial"/>
      <family val="2"/>
    </font>
    <font>
      <sz val="18"/>
      <name val="Arial"/>
      <family val="2"/>
    </font>
    <font>
      <b/>
      <sz val="16"/>
      <name val="Arial"/>
      <family val="2"/>
    </font>
    <font>
      <b/>
      <sz val="14"/>
      <name val="Arial"/>
      <family val="2"/>
    </font>
    <font>
      <sz val="12"/>
      <name val="Arial"/>
      <family val="2"/>
    </font>
    <font>
      <b/>
      <u val="single"/>
      <sz val="10"/>
      <name val="Arial"/>
      <family val="2"/>
    </font>
    <font>
      <sz val="10"/>
      <name val="Arial"/>
      <family val="2"/>
    </font>
    <font>
      <b/>
      <sz val="12"/>
      <name val="Arial"/>
      <family val="2"/>
    </font>
    <font>
      <b/>
      <u val="single"/>
      <sz val="11"/>
      <name val="Arial"/>
      <family val="2"/>
    </font>
    <font>
      <b/>
      <sz val="11"/>
      <name val="Arial"/>
      <family val="2"/>
    </font>
    <font>
      <sz val="11"/>
      <name val="Arial"/>
      <family val="2"/>
    </font>
    <font>
      <sz val="16"/>
      <color indexed="8"/>
      <name val="Calibri"/>
      <family val="2"/>
    </font>
    <font>
      <sz val="12"/>
      <color indexed="8"/>
      <name val="Calibri"/>
      <family val="2"/>
    </font>
    <font>
      <b/>
      <sz val="14"/>
      <color indexed="8"/>
      <name val="Calibri"/>
      <family val="2"/>
    </font>
    <font>
      <sz val="11"/>
      <color indexed="8"/>
      <name val="Arial"/>
      <family val="2"/>
    </font>
    <font>
      <sz val="14"/>
      <color indexed="8"/>
      <name val="Calibri"/>
      <family val="2"/>
    </font>
    <font>
      <b/>
      <sz val="1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0"/>
    </font>
    <font>
      <u val="single"/>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sz val="12"/>
      <color theme="1"/>
      <name val="Calibri"/>
      <family val="2"/>
    </font>
    <font>
      <b/>
      <sz val="14"/>
      <color theme="1"/>
      <name val="Calibri"/>
      <family val="2"/>
    </font>
    <font>
      <sz val="11"/>
      <color theme="1"/>
      <name val="Arial"/>
      <family val="2"/>
    </font>
    <font>
      <sz val="14"/>
      <color theme="1"/>
      <name val="Calibri"/>
      <family val="2"/>
    </font>
    <font>
      <b/>
      <sz val="1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Font="1" applyAlignment="1">
      <alignment/>
    </xf>
    <xf numFmtId="164" fontId="2" fillId="0" borderId="0" xfId="0" applyNumberFormat="1" applyFont="1" applyAlignment="1">
      <alignment/>
    </xf>
    <xf numFmtId="164" fontId="5" fillId="33" borderId="0" xfId="0" applyNumberFormat="1" applyFont="1" applyFill="1" applyBorder="1" applyAlignment="1" applyProtection="1">
      <alignment/>
      <protection/>
    </xf>
    <xf numFmtId="167" fontId="5" fillId="33" borderId="0" xfId="0" applyNumberFormat="1" applyFont="1" applyFill="1" applyBorder="1" applyAlignment="1" applyProtection="1">
      <alignment/>
      <protection/>
    </xf>
    <xf numFmtId="37" fontId="5" fillId="0" borderId="0" xfId="0" applyNumberFormat="1" applyFont="1" applyAlignment="1" applyProtection="1">
      <alignment/>
      <protection/>
    </xf>
    <xf numFmtId="167" fontId="5" fillId="0" borderId="0" xfId="0" applyNumberFormat="1" applyFont="1" applyAlignment="1" applyProtection="1">
      <alignment/>
      <protection/>
    </xf>
    <xf numFmtId="37" fontId="5" fillId="33" borderId="0" xfId="0" applyNumberFormat="1" applyFont="1" applyFill="1" applyBorder="1" applyAlignment="1" applyProtection="1">
      <alignment/>
      <protection/>
    </xf>
    <xf numFmtId="37" fontId="2" fillId="0" borderId="0" xfId="0" applyNumberFormat="1" applyFont="1" applyAlignment="1">
      <alignment/>
    </xf>
    <xf numFmtId="167" fontId="2" fillId="0" borderId="0" xfId="0" applyNumberFormat="1" applyFont="1" applyFill="1" applyBorder="1" applyAlignment="1" applyProtection="1">
      <alignment/>
      <protection/>
    </xf>
    <xf numFmtId="164" fontId="2" fillId="0" borderId="0" xfId="0" applyNumberFormat="1" applyFont="1" applyBorder="1" applyAlignment="1">
      <alignment/>
    </xf>
    <xf numFmtId="164" fontId="5" fillId="0" borderId="0" xfId="0" applyNumberFormat="1" applyFont="1" applyBorder="1" applyAlignment="1">
      <alignment/>
    </xf>
    <xf numFmtId="37" fontId="5" fillId="0" borderId="0" xfId="0" applyNumberFormat="1" applyFont="1" applyBorder="1" applyAlignment="1">
      <alignment/>
    </xf>
    <xf numFmtId="164" fontId="2" fillId="0" borderId="0" xfId="0" applyNumberFormat="1" applyFont="1" applyBorder="1" applyAlignment="1" applyProtection="1">
      <alignment/>
      <protection/>
    </xf>
    <xf numFmtId="164" fontId="5" fillId="33" borderId="10" xfId="0" applyNumberFormat="1" applyFont="1" applyFill="1" applyBorder="1" applyAlignment="1" applyProtection="1">
      <alignment/>
      <protection/>
    </xf>
    <xf numFmtId="37" fontId="5" fillId="33" borderId="10" xfId="0" applyNumberFormat="1" applyFont="1" applyFill="1" applyBorder="1" applyAlignment="1" applyProtection="1">
      <alignment/>
      <protection/>
    </xf>
    <xf numFmtId="167" fontId="5" fillId="33" borderId="10" xfId="0" applyNumberFormat="1" applyFont="1" applyFill="1" applyBorder="1" applyAlignment="1" applyProtection="1">
      <alignment/>
      <protection/>
    </xf>
    <xf numFmtId="37" fontId="2" fillId="0" borderId="0" xfId="0" applyNumberFormat="1" applyFont="1" applyAlignment="1" applyProtection="1">
      <alignment/>
      <protection/>
    </xf>
    <xf numFmtId="164" fontId="2" fillId="0" borderId="0" xfId="0" applyNumberFormat="1" applyFont="1" applyFill="1" applyAlignment="1">
      <alignment/>
    </xf>
    <xf numFmtId="164" fontId="2" fillId="0" borderId="11" xfId="0" applyNumberFormat="1" applyFont="1" applyBorder="1" applyAlignment="1">
      <alignment horizontal="center"/>
    </xf>
    <xf numFmtId="164" fontId="2" fillId="0" borderId="0" xfId="0" applyNumberFormat="1" applyFont="1" applyAlignment="1" quotePrefix="1">
      <alignment horizontal="center"/>
    </xf>
    <xf numFmtId="164" fontId="2" fillId="0" borderId="11" xfId="0" applyNumberFormat="1" applyFont="1" applyBorder="1" applyAlignment="1">
      <alignment/>
    </xf>
    <xf numFmtId="41" fontId="2" fillId="0" borderId="11" xfId="42" applyNumberFormat="1" applyFont="1" applyBorder="1" applyAlignment="1">
      <alignment/>
    </xf>
    <xf numFmtId="167" fontId="2" fillId="0" borderId="0" xfId="0" applyNumberFormat="1" applyFont="1" applyBorder="1" applyAlignment="1">
      <alignment/>
    </xf>
    <xf numFmtId="41" fontId="2" fillId="0" borderId="0" xfId="42" applyNumberFormat="1" applyFont="1" applyAlignment="1">
      <alignment/>
    </xf>
    <xf numFmtId="168" fontId="2" fillId="0" borderId="0" xfId="0" applyNumberFormat="1" applyFont="1" applyBorder="1" applyAlignment="1">
      <alignment/>
    </xf>
    <xf numFmtId="41" fontId="2" fillId="0" borderId="0" xfId="42" applyNumberFormat="1" applyFont="1" applyBorder="1" applyAlignment="1">
      <alignment/>
    </xf>
    <xf numFmtId="164" fontId="4" fillId="0" borderId="0" xfId="0" applyNumberFormat="1" applyFont="1" applyFill="1" applyBorder="1" applyAlignment="1" applyProtection="1">
      <alignment horizontal="left"/>
      <protection/>
    </xf>
    <xf numFmtId="164" fontId="5" fillId="0" borderId="0" xfId="0" applyNumberFormat="1" applyFont="1" applyAlignment="1" applyProtection="1">
      <alignment horizontal="left"/>
      <protection/>
    </xf>
    <xf numFmtId="164" fontId="2" fillId="0" borderId="0" xfId="0" applyNumberFormat="1" applyFont="1" applyAlignment="1" applyProtection="1">
      <alignment/>
      <protection/>
    </xf>
    <xf numFmtId="164" fontId="2" fillId="0" borderId="0" xfId="0" applyNumberFormat="1" applyFont="1" applyBorder="1" applyAlignment="1" applyProtection="1">
      <alignment horizontal="left"/>
      <protection/>
    </xf>
    <xf numFmtId="164" fontId="5" fillId="33" borderId="0" xfId="0" applyNumberFormat="1" applyFont="1" applyFill="1" applyAlignment="1" applyProtection="1">
      <alignment horizontal="left"/>
      <protection/>
    </xf>
    <xf numFmtId="37" fontId="2" fillId="33" borderId="0" xfId="0" applyNumberFormat="1" applyFont="1" applyFill="1" applyAlignment="1" applyProtection="1">
      <alignment/>
      <protection/>
    </xf>
    <xf numFmtId="37" fontId="2" fillId="0" borderId="11" xfId="0" applyNumberFormat="1" applyFont="1" applyBorder="1" applyAlignment="1" applyProtection="1">
      <alignment/>
      <protection/>
    </xf>
    <xf numFmtId="164" fontId="5" fillId="33" borderId="10" xfId="0" applyNumberFormat="1" applyFont="1" applyFill="1" applyBorder="1" applyAlignment="1" applyProtection="1">
      <alignment horizontal="left"/>
      <protection/>
    </xf>
    <xf numFmtId="37" fontId="2" fillId="33" borderId="10" xfId="0" applyNumberFormat="1" applyFont="1" applyFill="1" applyBorder="1" applyAlignment="1" applyProtection="1">
      <alignment/>
      <protection/>
    </xf>
    <xf numFmtId="164" fontId="5" fillId="33" borderId="12" xfId="0" applyNumberFormat="1" applyFont="1" applyFill="1" applyBorder="1" applyAlignment="1" applyProtection="1">
      <alignment horizontal="left"/>
      <protection/>
    </xf>
    <xf numFmtId="164" fontId="3" fillId="34" borderId="13" xfId="0" applyNumberFormat="1" applyFont="1" applyFill="1" applyBorder="1" applyAlignment="1">
      <alignment/>
    </xf>
    <xf numFmtId="164" fontId="2" fillId="0" borderId="0" xfId="0" applyNumberFormat="1" applyFont="1" applyBorder="1" applyAlignment="1">
      <alignment horizontal="center"/>
    </xf>
    <xf numFmtId="164" fontId="6" fillId="0" borderId="0" xfId="0" applyNumberFormat="1" applyFont="1" applyAlignment="1">
      <alignment/>
    </xf>
    <xf numFmtId="41" fontId="6" fillId="0" borderId="0" xfId="42" applyNumberFormat="1" applyFont="1" applyAlignment="1">
      <alignment/>
    </xf>
    <xf numFmtId="164" fontId="6" fillId="0" borderId="0" xfId="0" applyNumberFormat="1" applyFont="1" applyBorder="1" applyAlignment="1">
      <alignment/>
    </xf>
    <xf numFmtId="41" fontId="6" fillId="0" borderId="0" xfId="42" applyNumberFormat="1" applyFont="1" applyBorder="1" applyAlignment="1">
      <alignment/>
    </xf>
    <xf numFmtId="164" fontId="6" fillId="0" borderId="0" xfId="0" applyNumberFormat="1" applyFont="1" applyAlignment="1">
      <alignment horizontal="center"/>
    </xf>
    <xf numFmtId="164" fontId="2" fillId="0" borderId="0" xfId="0" applyNumberFormat="1" applyFont="1" applyAlignment="1">
      <alignment horizontal="center"/>
    </xf>
    <xf numFmtId="0" fontId="7" fillId="0" borderId="0" xfId="0" applyFont="1" applyAlignment="1">
      <alignment horizontal="center"/>
    </xf>
    <xf numFmtId="170" fontId="2" fillId="0" borderId="0" xfId="0" applyNumberFormat="1" applyFont="1" applyBorder="1" applyAlignment="1">
      <alignment/>
    </xf>
    <xf numFmtId="37" fontId="2" fillId="0" borderId="13" xfId="0" applyNumberFormat="1" applyFont="1" applyBorder="1" applyAlignment="1" applyProtection="1">
      <alignment/>
      <protection locked="0"/>
    </xf>
    <xf numFmtId="37" fontId="5" fillId="33" borderId="13" xfId="0" applyNumberFormat="1" applyFont="1" applyFill="1" applyBorder="1" applyAlignment="1" applyProtection="1">
      <alignment/>
      <protection locked="0"/>
    </xf>
    <xf numFmtId="164" fontId="3" fillId="0" borderId="0" xfId="0" applyNumberFormat="1" applyFont="1" applyAlignment="1" applyProtection="1">
      <alignment/>
      <protection locked="0"/>
    </xf>
    <xf numFmtId="164" fontId="2" fillId="0" borderId="0" xfId="0" applyNumberFormat="1" applyFont="1" applyAlignment="1" applyProtection="1">
      <alignment/>
      <protection locked="0"/>
    </xf>
    <xf numFmtId="165"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protection locked="0"/>
    </xf>
    <xf numFmtId="167" fontId="2" fillId="0" borderId="13" xfId="0" applyNumberFormat="1" applyFont="1" applyBorder="1" applyAlignment="1" applyProtection="1">
      <alignment/>
      <protection locked="0"/>
    </xf>
    <xf numFmtId="164" fontId="6" fillId="0" borderId="0" xfId="0" applyNumberFormat="1" applyFont="1" applyAlignment="1" applyProtection="1">
      <alignment/>
      <protection locked="0"/>
    </xf>
    <xf numFmtId="168" fontId="2" fillId="0" borderId="13" xfId="0" applyNumberFormat="1" applyFont="1" applyBorder="1" applyAlignment="1" applyProtection="1">
      <alignment/>
      <protection locked="0"/>
    </xf>
    <xf numFmtId="164" fontId="2" fillId="0" borderId="0" xfId="0" applyNumberFormat="1" applyFont="1" applyAlignment="1" quotePrefix="1">
      <alignment/>
    </xf>
    <xf numFmtId="37" fontId="2" fillId="0" borderId="0" xfId="0" applyNumberFormat="1" applyFont="1" applyBorder="1" applyAlignment="1">
      <alignment/>
    </xf>
    <xf numFmtId="164" fontId="2" fillId="0" borderId="0" xfId="0" applyNumberFormat="1" applyFont="1" applyAlignment="1">
      <alignment horizontal="right"/>
    </xf>
    <xf numFmtId="0" fontId="0" fillId="0" borderId="0" xfId="0" applyAlignment="1">
      <alignment horizontal="right"/>
    </xf>
    <xf numFmtId="0" fontId="0" fillId="0" borderId="0" xfId="0" applyBorder="1" applyAlignment="1">
      <alignment/>
    </xf>
    <xf numFmtId="164" fontId="2" fillId="0" borderId="0" xfId="0" applyNumberFormat="1" applyFont="1" applyBorder="1" applyAlignment="1">
      <alignment horizontal="right"/>
    </xf>
    <xf numFmtId="37" fontId="2" fillId="0" borderId="0" xfId="0" applyNumberFormat="1" applyFont="1" applyBorder="1" applyAlignment="1" applyProtection="1">
      <alignment/>
      <protection locked="0"/>
    </xf>
    <xf numFmtId="164" fontId="2" fillId="0" borderId="0" xfId="0" applyNumberFormat="1" applyFont="1" applyFill="1" applyBorder="1" applyAlignment="1">
      <alignment/>
    </xf>
    <xf numFmtId="0" fontId="0" fillId="0" borderId="0" xfId="0" applyAlignment="1" quotePrefix="1">
      <alignment/>
    </xf>
    <xf numFmtId="0" fontId="0" fillId="0" borderId="11" xfId="0" applyBorder="1" applyAlignment="1">
      <alignment/>
    </xf>
    <xf numFmtId="0" fontId="53" fillId="0" borderId="0" xfId="0" applyFont="1" applyBorder="1" applyAlignment="1">
      <alignment/>
    </xf>
    <xf numFmtId="0" fontId="53" fillId="0" borderId="0" xfId="0" applyFont="1" applyBorder="1" applyAlignment="1" quotePrefix="1">
      <alignment horizontal="center"/>
    </xf>
    <xf numFmtId="167" fontId="0" fillId="0" borderId="0" xfId="0" applyNumberFormat="1" applyAlignment="1">
      <alignment/>
    </xf>
    <xf numFmtId="0" fontId="0" fillId="0" borderId="0" xfId="0" applyAlignment="1">
      <alignment horizontal="left"/>
    </xf>
    <xf numFmtId="0" fontId="0" fillId="0" borderId="0" xfId="0" applyAlignment="1">
      <alignment horizontal="center"/>
    </xf>
    <xf numFmtId="0" fontId="0" fillId="0" borderId="0" xfId="0" applyAlignment="1" quotePrefix="1">
      <alignment horizontal="right"/>
    </xf>
    <xf numFmtId="0" fontId="0" fillId="0" borderId="0" xfId="0" applyAlignment="1" quotePrefix="1">
      <alignment horizontal="center"/>
    </xf>
    <xf numFmtId="0" fontId="54" fillId="0" borderId="0" xfId="0" applyFont="1" applyBorder="1" applyAlignment="1">
      <alignment horizontal="right"/>
    </xf>
    <xf numFmtId="167" fontId="54" fillId="0" borderId="0" xfId="0" applyNumberFormat="1" applyFont="1" applyBorder="1" applyAlignment="1">
      <alignment/>
    </xf>
    <xf numFmtId="167" fontId="0" fillId="0" borderId="10" xfId="0" applyNumberFormat="1" applyBorder="1" applyAlignment="1">
      <alignment/>
    </xf>
    <xf numFmtId="2" fontId="0" fillId="0" borderId="0" xfId="0" applyNumberFormat="1" applyAlignment="1">
      <alignment/>
    </xf>
    <xf numFmtId="2" fontId="53" fillId="0" borderId="0" xfId="0" applyNumberFormat="1" applyFont="1" applyBorder="1" applyAlignment="1">
      <alignment/>
    </xf>
    <xf numFmtId="164" fontId="8" fillId="0" borderId="0" xfId="0" applyNumberFormat="1" applyFont="1" applyAlignment="1">
      <alignment/>
    </xf>
    <xf numFmtId="164" fontId="2" fillId="0" borderId="0" xfId="0" applyNumberFormat="1" applyFont="1" applyAlignment="1" applyProtection="1" quotePrefix="1">
      <alignment horizontal="right"/>
      <protection locked="0"/>
    </xf>
    <xf numFmtId="171" fontId="0" fillId="0" borderId="0" xfId="0" applyNumberFormat="1" applyAlignment="1">
      <alignment/>
    </xf>
    <xf numFmtId="0" fontId="55" fillId="0" borderId="0" xfId="0" applyFont="1" applyAlignment="1">
      <alignment/>
    </xf>
    <xf numFmtId="0" fontId="54" fillId="0" borderId="0" xfId="0" applyFont="1" applyAlignment="1">
      <alignment/>
    </xf>
    <xf numFmtId="0" fontId="9" fillId="0" borderId="0" xfId="0" applyFont="1" applyAlignment="1">
      <alignment horizontal="right"/>
    </xf>
    <xf numFmtId="4" fontId="54" fillId="0" borderId="10" xfId="0" applyNumberFormat="1" applyFont="1" applyBorder="1" applyAlignment="1">
      <alignment/>
    </xf>
    <xf numFmtId="0" fontId="10" fillId="0" borderId="0" xfId="0" applyFont="1" applyAlignment="1">
      <alignment horizontal="left"/>
    </xf>
    <xf numFmtId="0" fontId="10" fillId="0" borderId="0" xfId="0" applyFont="1" applyAlignment="1">
      <alignment horizontal="center"/>
    </xf>
    <xf numFmtId="0" fontId="0" fillId="0" borderId="0" xfId="0" applyFont="1" applyAlignment="1">
      <alignment/>
    </xf>
    <xf numFmtId="0" fontId="10" fillId="0" borderId="0" xfId="0" applyFont="1" applyAlignment="1">
      <alignment horizontal="right"/>
    </xf>
    <xf numFmtId="37" fontId="0" fillId="0" borderId="0" xfId="0" applyNumberFormat="1" applyFont="1" applyAlignment="1">
      <alignment/>
    </xf>
    <xf numFmtId="0" fontId="11" fillId="0" borderId="0" xfId="0" applyFont="1" applyAlignment="1">
      <alignment/>
    </xf>
    <xf numFmtId="169" fontId="0" fillId="0" borderId="0" xfId="0" applyNumberFormat="1" applyFont="1" applyAlignment="1">
      <alignment/>
    </xf>
    <xf numFmtId="0" fontId="11" fillId="0" borderId="0" xfId="0" applyFont="1" applyAlignment="1">
      <alignment horizontal="right" wrapText="1"/>
    </xf>
    <xf numFmtId="0" fontId="11" fillId="0" borderId="0" xfId="0" applyFont="1" applyAlignment="1">
      <alignment wrapText="1"/>
    </xf>
    <xf numFmtId="4" fontId="0" fillId="0" borderId="0" xfId="0" applyNumberFormat="1" applyFont="1" applyAlignment="1">
      <alignment/>
    </xf>
    <xf numFmtId="0" fontId="11" fillId="0" borderId="0" xfId="0" applyFont="1" applyAlignment="1">
      <alignment horizontal="right"/>
    </xf>
    <xf numFmtId="4" fontId="0" fillId="0" borderId="0" xfId="0" applyNumberFormat="1" applyFont="1" applyBorder="1" applyAlignment="1">
      <alignment horizontal="right"/>
    </xf>
    <xf numFmtId="0" fontId="10" fillId="0" borderId="0" xfId="0" applyFont="1" applyAlignment="1">
      <alignment/>
    </xf>
    <xf numFmtId="0" fontId="12" fillId="0" borderId="0" xfId="0" applyFont="1" applyAlignment="1">
      <alignment/>
    </xf>
    <xf numFmtId="0" fontId="56" fillId="0" borderId="0" xfId="0" applyFont="1" applyAlignment="1">
      <alignment/>
    </xf>
    <xf numFmtId="164" fontId="2" fillId="0" borderId="13" xfId="0" applyNumberFormat="1" applyFont="1" applyBorder="1" applyAlignment="1" applyProtection="1">
      <alignment/>
      <protection locked="0"/>
    </xf>
    <xf numFmtId="0" fontId="55" fillId="35" borderId="0" xfId="0" applyFont="1" applyFill="1" applyAlignment="1">
      <alignment/>
    </xf>
    <xf numFmtId="0" fontId="0" fillId="35" borderId="0" xfId="0" applyFill="1" applyAlignment="1">
      <alignment/>
    </xf>
    <xf numFmtId="0" fontId="57" fillId="0" borderId="0" xfId="0" applyFont="1" applyAlignment="1">
      <alignment/>
    </xf>
    <xf numFmtId="0" fontId="54" fillId="0" borderId="0" xfId="0" applyFont="1" applyAlignment="1" quotePrefix="1">
      <alignment/>
    </xf>
    <xf numFmtId="0" fontId="58" fillId="0" borderId="0" xfId="0" applyFont="1" applyAlignment="1">
      <alignment/>
    </xf>
    <xf numFmtId="14" fontId="56" fillId="0" borderId="0" xfId="0" applyNumberFormat="1" applyFont="1" applyAlignment="1">
      <alignment/>
    </xf>
    <xf numFmtId="164" fontId="3" fillId="0" borderId="13" xfId="0" applyNumberFormat="1" applyFont="1" applyBorder="1" applyAlignment="1" applyProtection="1">
      <alignment/>
      <protection locked="0"/>
    </xf>
    <xf numFmtId="164" fontId="2" fillId="0" borderId="13" xfId="0" applyNumberFormat="1" applyFont="1" applyBorder="1" applyAlignment="1">
      <alignment horizontal="right"/>
    </xf>
    <xf numFmtId="164" fontId="3" fillId="0" borderId="14" xfId="0" applyNumberFormat="1" applyFont="1" applyBorder="1" applyAlignment="1" applyProtection="1">
      <alignment/>
      <protection locked="0"/>
    </xf>
    <xf numFmtId="0" fontId="0" fillId="0" borderId="15"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12</xdr:col>
      <xdr:colOff>342900</xdr:colOff>
      <xdr:row>62</xdr:row>
      <xdr:rowOff>133350</xdr:rowOff>
    </xdr:to>
    <xdr:sp>
      <xdr:nvSpPr>
        <xdr:cNvPr id="1" name="TextBox 1"/>
        <xdr:cNvSpPr txBox="1">
          <a:spLocks noChangeArrowheads="1"/>
        </xdr:cNvSpPr>
      </xdr:nvSpPr>
      <xdr:spPr>
        <a:xfrm>
          <a:off x="0" y="628650"/>
          <a:ext cx="7591425" cy="11372850"/>
        </a:xfrm>
        <a:prstGeom prst="rect">
          <a:avLst/>
        </a:prstGeom>
        <a:solidFill>
          <a:srgbClr val="FFFFFF"/>
        </a:solidFill>
        <a:ln w="9525" cmpd="sng">
          <a:solidFill>
            <a:srgbClr val="BCBCBC"/>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This tool is designed for owners of established businesses who have three full years of accrual basis financial statements prepared according to Generally Accepted Accounting Principles.  Users will need a basic skill level in Microsoft Excel to navigate the spreadsheet and a basic to intermediate knowledge of financial statements to enter data and interpret results.  If you have any questions about how to use this tool or interpret the results, please contact the GrowSmart™ facilitator or your SBDC consultant.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Using your income statement and balance sheet inputs,  the tool will produce a large number of traditional financial ratios for the three year period.  Comparing the three year trend is a useful way to evaluate your company's financial condition.  (If you don't have three years of financial statement history, you may enter one or two years.)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begin, assemble your last three full year income statements and balance sheets.  Enter the information from your income statements in the corresponding areas of tab </a:t>
          </a:r>
          <a:r>
            <a:rPr lang="en-US" cap="none" sz="1200" b="0" i="0" u="sng" baseline="0">
              <a:solidFill>
                <a:srgbClr val="000000"/>
              </a:solidFill>
              <a:latin typeface="Arial"/>
              <a:ea typeface="Arial"/>
              <a:cs typeface="Arial"/>
            </a:rPr>
            <a:t>1-Income Statements</a:t>
          </a:r>
          <a:r>
            <a:rPr lang="en-US" cap="none" sz="1200" b="0" i="0" u="none" baseline="0">
              <a:solidFill>
                <a:srgbClr val="000000"/>
              </a:solidFill>
              <a:latin typeface="Arial"/>
              <a:ea typeface="Arial"/>
              <a:cs typeface="Arial"/>
            </a:rPr>
            <a:t>.  You may change the expense category names in cells E13-E29 to match your chart of accounts.  You cannot change the labels of other rows, insert new rows, or delete rows.  If you have more expense categories than the number of rows, combine categories as needed.  Enter data from your balance sheets in the corresponding categories in tab </a:t>
          </a:r>
          <a:r>
            <a:rPr lang="en-US" cap="none" sz="1200" b="0" i="0" u="sng" baseline="0">
              <a:solidFill>
                <a:srgbClr val="000000"/>
              </a:solidFill>
              <a:latin typeface="Arial"/>
              <a:ea typeface="Arial"/>
              <a:cs typeface="Arial"/>
            </a:rPr>
            <a:t>2-Balance Sheets.</a:t>
          </a:r>
          <a:r>
            <a:rPr lang="en-US" cap="none" sz="1200" b="0" i="0" u="none" baseline="0">
              <a:solidFill>
                <a:srgbClr val="000000"/>
              </a:solidFill>
              <a:latin typeface="Arial"/>
              <a:ea typeface="Arial"/>
              <a:cs typeface="Arial"/>
            </a:rPr>
            <a:t>  You may not change the account names, insert rows, or delete rows in the balance sheet tab.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After entering all data, ratios will be calculated on tab </a:t>
          </a:r>
          <a:r>
            <a:rPr lang="en-US" cap="none" sz="1200" b="0" i="0" u="sng" baseline="0">
              <a:solidFill>
                <a:srgbClr val="000000"/>
              </a:solidFill>
              <a:latin typeface="Arial"/>
              <a:ea typeface="Arial"/>
              <a:cs typeface="Arial"/>
            </a:rPr>
            <a:t>3-Ratios</a:t>
          </a:r>
          <a:r>
            <a:rPr lang="en-US" cap="none" sz="1200" b="0" i="0" u="none" baseline="0">
              <a:solidFill>
                <a:srgbClr val="000000"/>
              </a:solidFill>
              <a:latin typeface="Arial"/>
              <a:ea typeface="Arial"/>
              <a:cs typeface="Arial"/>
            </a:rPr>
            <a:t>.  For a more complete description of the ratios and how to interpret them, see pages 129 - 157 of the provided text, </a:t>
          </a:r>
          <a:r>
            <a:rPr lang="en-US" cap="none" sz="1200" b="0" i="0" u="sng" baseline="0">
              <a:solidFill>
                <a:srgbClr val="000000"/>
              </a:solidFill>
              <a:latin typeface="Arial"/>
              <a:ea typeface="Arial"/>
              <a:cs typeface="Arial"/>
            </a:rPr>
            <a:t>Financial Intelligence for Entrepreneurs</a:t>
          </a:r>
          <a:r>
            <a:rPr lang="en-US" cap="none" sz="1200" b="0" i="0" u="none" baseline="0">
              <a:solidFill>
                <a:srgbClr val="000000"/>
              </a:solidFill>
              <a:latin typeface="Arial"/>
              <a:ea typeface="Arial"/>
              <a:cs typeface="Arial"/>
            </a:rPr>
            <a:t> by Berman and Knight.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Enter your performance goal for each ratio in the column labeled "Goal" on the far right of the ratio tab.  Then make sure your GrowSmart™ One Page Plan reflects the strategies and short term action steps needed to achieve that goal.  For example: If your Days Sales Outstanding is 62 days, your terms are net 30, and your industry averages 45 days, you have an opportunity to improve cash flow by improving this ratio.  Some steps to improve this ratio may include better accounting software to improve billing speed or assigning collection duties to a specific person.  Z Score and Sustainable Growth Rate are two powerful financial indicators that are discussed in the GrowSmart financial module.  The calculations for these items are completed on the corresponding tabs </a:t>
          </a:r>
          <a:r>
            <a:rPr lang="en-US" cap="none" sz="1200" b="0" i="0" u="sng" baseline="0">
              <a:solidFill>
                <a:srgbClr val="000000"/>
              </a:solidFill>
              <a:latin typeface="Arial"/>
              <a:ea typeface="Arial"/>
              <a:cs typeface="Arial"/>
            </a:rPr>
            <a:t>4-Z score</a:t>
          </a:r>
          <a:r>
            <a:rPr lang="en-US" cap="none" sz="1200" b="0" i="0" u="none" baseline="0">
              <a:solidFill>
                <a:srgbClr val="000000"/>
              </a:solidFill>
              <a:latin typeface="Arial"/>
              <a:ea typeface="Arial"/>
              <a:cs typeface="Arial"/>
            </a:rPr>
            <a:t> and </a:t>
          </a:r>
          <a:r>
            <a:rPr lang="en-US" cap="none" sz="1200" b="0" i="0" u="sng" baseline="0">
              <a:solidFill>
                <a:srgbClr val="000000"/>
              </a:solidFill>
              <a:latin typeface="Arial"/>
              <a:ea typeface="Arial"/>
              <a:cs typeface="Arial"/>
            </a:rPr>
            <a:t>5-SGR</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A few words of caution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The ratios will only be as useful as the accuracy and consistency of your financial statements.   Using cash basis statements (when the company has receivables and payables), failure to correctly recognize revenue when earned, and failure to accrue expenses when they are owed are examples of situations that can create unrealistic financial ratios.  Like many situations, ratios follow the "garbage in, garbage out" rule.
</a:t>
          </a:r>
          <a:r>
            <a:rPr lang="en-US" cap="none" sz="1200" b="0" i="0" u="none" baseline="0">
              <a:solidFill>
                <a:srgbClr val="000000"/>
              </a:solidFill>
              <a:latin typeface="Arial"/>
              <a:ea typeface="Arial"/>
              <a:cs typeface="Arial"/>
            </a:rPr>
            <a:t>2) The accounting practices for closely held businesses are sometimes dictated by the owner's desire to reduce income taxes.  If this situation occurs in your business, it may make ratios less useful.  Examples include a large amount of accelerated depreciation for fixed assets and excess compensation or withdrawals by the owner.  
</a:t>
          </a:r>
          <a:r>
            <a:rPr lang="en-US" cap="none" sz="1200" b="0" i="0" u="none" baseline="0">
              <a:solidFill>
                <a:srgbClr val="000000"/>
              </a:solidFill>
              <a:latin typeface="Arial"/>
              <a:ea typeface="Arial"/>
              <a:cs typeface="Arial"/>
            </a:rPr>
            <a:t>3) Owners of closely held businesses sometimes lend money to (or borrow money from) their businesses.  A large number of these transactions may make traditional ratio analysis less useful.
</a:t>
          </a:r>
          <a:r>
            <a:rPr lang="en-US" cap="none" sz="1200" b="0" i="0" u="none" baseline="0">
              <a:solidFill>
                <a:srgbClr val="000000"/>
              </a:solidFill>
              <a:latin typeface="Arial"/>
              <a:ea typeface="Arial"/>
              <a:cs typeface="Arial"/>
            </a:rPr>
            <a:t>4) Ratios should be compared where possible to industry standards or benchmarks.  There are a number of sources for industry ratios including trade associations and financial databases (the SBDC has access to some of these databases.)  Financial  databases are usually a compilation of financial statement for companies in the same NAICS code.  They are often arranged to show median, the top 25th percentile, and bottom 25th percentile.  If you don't fit nicely into one NAICS code, or if your business model is significantly different from others in your industry, comparison may not be useful.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Generally, all cells enclosed by a box and shaded are for inputs.  Not every input cell requires an input, and empty cells are calculated as zeros.  Cells containing calculation formulas are locked.  Locking cells limits your ability to modify the template, which limits your ability to alter formulas by mistake and create errors in the calculations.  If you attempt to enter data in a locked cell, you will receive an error message.  To unprotect a worksheet (this is generally not recommended) you may go to the review tab on the menu line and select "Unprotect Sheet."  You may print any page of this spreasheet by selecting the print icon.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you have questions or require assistance, contact your SBDC consultant.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D2:K3"/>
  <sheetViews>
    <sheetView tabSelected="1" workbookViewId="0" topLeftCell="A1">
      <selection activeCell="C2" sqref="C2"/>
    </sheetView>
  </sheetViews>
  <sheetFormatPr defaultColWidth="8.8515625" defaultRowHeight="15"/>
  <cols>
    <col min="1" max="10" width="8.8515625" style="0" customWidth="1"/>
    <col min="11" max="11" width="11.28125" style="0" bestFit="1" customWidth="1"/>
  </cols>
  <sheetData>
    <row r="2" spans="4:11" ht="21">
      <c r="D2" s="104" t="s">
        <v>153</v>
      </c>
      <c r="K2" s="105">
        <v>41192</v>
      </c>
    </row>
    <row r="3" ht="13.5">
      <c r="E3" t="s">
        <v>157</v>
      </c>
    </row>
  </sheetData>
  <sheetProtection sheet="1" objects="1" scenarios="1"/>
  <printOptions/>
  <pageMargins left="0.7" right="0.7" top="0.75" bottom="0.75" header="0.3" footer="0.3"/>
  <pageSetup fitToHeight="1" fitToWidth="1" horizontalDpi="600" verticalDpi="600" orientation="portrait" scale="74"/>
  <drawing r:id="rId1"/>
</worksheet>
</file>

<file path=xl/worksheets/sheet2.xml><?xml version="1.0" encoding="utf-8"?>
<worksheet xmlns="http://schemas.openxmlformats.org/spreadsheetml/2006/main" xmlns:r="http://schemas.openxmlformats.org/officeDocument/2006/relationships">
  <sheetPr>
    <pageSetUpPr fitToPage="1"/>
  </sheetPr>
  <dimension ref="B1:J47"/>
  <sheetViews>
    <sheetView workbookViewId="0" topLeftCell="A1">
      <selection activeCell="E19" sqref="E19"/>
    </sheetView>
  </sheetViews>
  <sheetFormatPr defaultColWidth="8.8515625" defaultRowHeight="15"/>
  <cols>
    <col min="1" max="1" width="8.8515625" style="0" customWidth="1"/>
    <col min="2" max="2" width="11.7109375" style="0" customWidth="1"/>
    <col min="3" max="3" width="32.421875" style="0" customWidth="1"/>
    <col min="4" max="4" width="5.7109375" style="59" customWidth="1"/>
    <col min="5" max="5" width="14.7109375" style="0" customWidth="1"/>
    <col min="6" max="6" width="12.421875" style="0" customWidth="1"/>
    <col min="7" max="7" width="14.7109375" style="0" customWidth="1"/>
    <col min="8" max="8" width="12.421875" style="0" customWidth="1"/>
    <col min="9" max="9" width="14.7109375" style="0" customWidth="1"/>
    <col min="10" max="10" width="12.421875" style="0" customWidth="1"/>
  </cols>
  <sheetData>
    <row r="1" spans="2:10" ht="16.5">
      <c r="B1" s="1"/>
      <c r="C1" s="1"/>
      <c r="D1" s="9"/>
      <c r="E1" s="1"/>
      <c r="F1" s="1"/>
      <c r="G1" s="1"/>
      <c r="H1" s="1"/>
      <c r="I1" s="1"/>
      <c r="J1" s="1"/>
    </row>
    <row r="2" spans="2:10" ht="16.5">
      <c r="B2" s="1"/>
      <c r="C2" s="1"/>
      <c r="D2" s="9"/>
      <c r="E2" s="1"/>
      <c r="F2" s="1"/>
      <c r="G2" s="1"/>
      <c r="H2" s="1"/>
      <c r="I2" s="1"/>
      <c r="J2" s="1"/>
    </row>
    <row r="3" spans="2:10" ht="21">
      <c r="B3" s="108" t="s">
        <v>68</v>
      </c>
      <c r="C3" s="109"/>
      <c r="E3" s="78"/>
      <c r="F3" s="49"/>
      <c r="G3" s="78"/>
      <c r="H3" s="49"/>
      <c r="I3" s="78"/>
      <c r="J3" s="49"/>
    </row>
    <row r="4" spans="2:10" ht="16.5">
      <c r="B4" s="53" t="s">
        <v>103</v>
      </c>
      <c r="E4" s="107" t="s">
        <v>138</v>
      </c>
      <c r="G4" s="107" t="s">
        <v>139</v>
      </c>
      <c r="I4" s="107" t="s">
        <v>140</v>
      </c>
      <c r="J4" s="51"/>
    </row>
    <row r="5" spans="2:10" ht="16.5">
      <c r="B5" s="1"/>
      <c r="C5" s="1"/>
      <c r="D5" s="9"/>
      <c r="E5" s="1"/>
      <c r="F5" s="1"/>
      <c r="G5" s="1"/>
      <c r="H5" s="1"/>
      <c r="I5" s="1"/>
      <c r="J5" s="1"/>
    </row>
    <row r="6" spans="2:10" ht="16.5">
      <c r="B6" s="1"/>
      <c r="C6" s="2" t="s">
        <v>1</v>
      </c>
      <c r="D6" s="2"/>
      <c r="E6" s="47"/>
      <c r="F6" s="3">
        <f>IF(E6=0,0,+E6/E$6)</f>
        <v>0</v>
      </c>
      <c r="G6" s="47">
        <v>0</v>
      </c>
      <c r="H6" s="3">
        <f>IF(G6=0,0,+G6/G$6)</f>
        <v>0</v>
      </c>
      <c r="I6" s="47">
        <v>0</v>
      </c>
      <c r="J6" s="3">
        <f>IF(I6=0,0,+I6/I$6)</f>
        <v>0</v>
      </c>
    </row>
    <row r="7" spans="2:10" ht="16.5">
      <c r="B7" s="1"/>
      <c r="C7" s="1"/>
      <c r="D7" s="9"/>
      <c r="E7" s="4"/>
      <c r="F7" s="5"/>
      <c r="G7" s="4"/>
      <c r="H7" s="5"/>
      <c r="I7" s="4"/>
      <c r="J7" s="5"/>
    </row>
    <row r="8" spans="2:10" ht="16.5">
      <c r="B8" s="1"/>
      <c r="C8" s="2" t="s">
        <v>3</v>
      </c>
      <c r="D8" s="2"/>
      <c r="E8" s="47"/>
      <c r="F8" s="3">
        <f>IF(E6=0,0,+E8/E$6)</f>
        <v>0</v>
      </c>
      <c r="G8" s="47">
        <v>0</v>
      </c>
      <c r="H8" s="3">
        <f>IF(G6=0,0,+G8/G$6)</f>
        <v>0</v>
      </c>
      <c r="I8" s="47">
        <v>0</v>
      </c>
      <c r="J8" s="3">
        <f>IF(I6=0,0,+I8/I$6)</f>
        <v>0</v>
      </c>
    </row>
    <row r="9" spans="2:10" ht="16.5">
      <c r="B9" s="1"/>
      <c r="C9" s="1"/>
      <c r="D9" s="9"/>
      <c r="E9" s="4"/>
      <c r="F9" s="5"/>
      <c r="G9" s="4"/>
      <c r="H9" s="5"/>
      <c r="I9" s="4"/>
      <c r="J9" s="5"/>
    </row>
    <row r="10" spans="2:10" ht="16.5">
      <c r="B10" s="1"/>
      <c r="C10" s="2" t="s">
        <v>5</v>
      </c>
      <c r="D10" s="2"/>
      <c r="E10" s="6">
        <f>+E6-E8</f>
        <v>0</v>
      </c>
      <c r="F10" s="3">
        <f>IF(E6=0,0,+E10/E$6)</f>
        <v>0</v>
      </c>
      <c r="G10" s="6">
        <f>+G6-G8</f>
        <v>0</v>
      </c>
      <c r="H10" s="3">
        <f>IF(G6=0,0,+G10/G$6)</f>
        <v>0</v>
      </c>
      <c r="I10" s="6">
        <f>+I6-I8</f>
        <v>0</v>
      </c>
      <c r="J10" s="3">
        <f>IF(I6=0,0,+I10/I$6)</f>
        <v>0</v>
      </c>
    </row>
    <row r="11" spans="2:10" ht="16.5">
      <c r="B11" s="1"/>
      <c r="C11" s="1"/>
      <c r="D11" s="9"/>
      <c r="E11" s="7"/>
      <c r="F11" s="1"/>
      <c r="G11" s="7"/>
      <c r="H11" s="1"/>
      <c r="I11" s="7"/>
      <c r="J11" s="1"/>
    </row>
    <row r="12" spans="2:10" ht="16.5">
      <c r="B12" s="1" t="s">
        <v>142</v>
      </c>
      <c r="C12" s="1"/>
      <c r="D12" s="9"/>
      <c r="E12" s="1"/>
      <c r="F12" s="1"/>
      <c r="G12" s="1"/>
      <c r="H12" s="1"/>
      <c r="I12" s="1"/>
      <c r="J12" s="1"/>
    </row>
    <row r="13" spans="2:10" ht="16.5">
      <c r="B13" s="1"/>
      <c r="C13" s="99" t="s">
        <v>108</v>
      </c>
      <c r="D13" s="12"/>
      <c r="E13" s="46"/>
      <c r="F13" s="8"/>
      <c r="G13" s="46"/>
      <c r="H13" s="8"/>
      <c r="I13" s="46"/>
      <c r="J13" s="8"/>
    </row>
    <row r="14" spans="2:10" ht="16.5">
      <c r="B14" s="1"/>
      <c r="C14" s="99" t="s">
        <v>109</v>
      </c>
      <c r="D14" s="12"/>
      <c r="E14" s="46"/>
      <c r="F14" s="8"/>
      <c r="G14" s="46"/>
      <c r="H14" s="8"/>
      <c r="I14" s="46"/>
      <c r="J14" s="8"/>
    </row>
    <row r="15" spans="2:10" ht="16.5">
      <c r="B15" s="1"/>
      <c r="C15" s="99" t="s">
        <v>110</v>
      </c>
      <c r="D15" s="12"/>
      <c r="E15" s="46"/>
      <c r="F15" s="8"/>
      <c r="G15" s="46"/>
      <c r="H15" s="8"/>
      <c r="I15" s="46"/>
      <c r="J15" s="8"/>
    </row>
    <row r="16" spans="2:10" ht="16.5">
      <c r="B16" s="1"/>
      <c r="C16" s="99" t="s">
        <v>111</v>
      </c>
      <c r="D16" s="12"/>
      <c r="E16" s="46"/>
      <c r="F16" s="8"/>
      <c r="G16" s="46"/>
      <c r="H16" s="8"/>
      <c r="I16" s="46"/>
      <c r="J16" s="8"/>
    </row>
    <row r="17" spans="2:10" ht="16.5">
      <c r="B17" s="1"/>
      <c r="C17" s="99" t="s">
        <v>117</v>
      </c>
      <c r="D17" s="12"/>
      <c r="E17" s="46"/>
      <c r="F17" s="8"/>
      <c r="G17" s="46"/>
      <c r="H17" s="8"/>
      <c r="I17" s="46"/>
      <c r="J17" s="8"/>
    </row>
    <row r="18" spans="2:10" ht="16.5">
      <c r="B18" s="1"/>
      <c r="C18" s="99" t="s">
        <v>112</v>
      </c>
      <c r="D18" s="12"/>
      <c r="E18" s="46"/>
      <c r="F18" s="8"/>
      <c r="G18" s="46"/>
      <c r="H18" s="8"/>
      <c r="I18" s="46"/>
      <c r="J18" s="8"/>
    </row>
    <row r="19" spans="2:10" ht="16.5">
      <c r="B19" s="1"/>
      <c r="C19" s="99" t="s">
        <v>113</v>
      </c>
      <c r="D19" s="12"/>
      <c r="E19" s="46"/>
      <c r="F19" s="8"/>
      <c r="G19" s="46"/>
      <c r="H19" s="8"/>
      <c r="I19" s="46"/>
      <c r="J19" s="8"/>
    </row>
    <row r="20" spans="2:10" ht="16.5">
      <c r="B20" s="1"/>
      <c r="C20" s="99" t="s">
        <v>13</v>
      </c>
      <c r="D20" s="12"/>
      <c r="E20" s="46"/>
      <c r="F20" s="8"/>
      <c r="G20" s="46"/>
      <c r="H20" s="8"/>
      <c r="I20" s="46"/>
      <c r="J20" s="8"/>
    </row>
    <row r="21" spans="2:10" ht="16.5">
      <c r="B21" s="1"/>
      <c r="C21" s="99" t="s">
        <v>114</v>
      </c>
      <c r="D21" s="12"/>
      <c r="E21" s="46"/>
      <c r="F21" s="8"/>
      <c r="G21" s="46"/>
      <c r="H21" s="8"/>
      <c r="I21" s="46"/>
      <c r="J21" s="8"/>
    </row>
    <row r="22" spans="2:10" ht="16.5">
      <c r="B22" s="1"/>
      <c r="C22" s="99" t="s">
        <v>116</v>
      </c>
      <c r="D22" s="12"/>
      <c r="E22" s="46"/>
      <c r="F22" s="8"/>
      <c r="G22" s="46"/>
      <c r="H22" s="8"/>
      <c r="I22" s="46"/>
      <c r="J22" s="8"/>
    </row>
    <row r="23" spans="2:10" ht="16.5">
      <c r="B23" s="1"/>
      <c r="C23" s="99" t="s">
        <v>17</v>
      </c>
      <c r="D23" s="12"/>
      <c r="E23" s="46"/>
      <c r="F23" s="8"/>
      <c r="G23" s="46"/>
      <c r="H23" s="8"/>
      <c r="I23" s="46"/>
      <c r="J23" s="8"/>
    </row>
    <row r="24" spans="2:10" ht="16.5">
      <c r="B24" s="1"/>
      <c r="C24" s="99" t="s">
        <v>15</v>
      </c>
      <c r="D24" s="12"/>
      <c r="E24" s="46"/>
      <c r="F24" s="8"/>
      <c r="G24" s="46"/>
      <c r="H24" s="8"/>
      <c r="I24" s="46"/>
      <c r="J24" s="8"/>
    </row>
    <row r="25" spans="2:10" ht="16.5">
      <c r="B25" s="1"/>
      <c r="C25" s="99" t="s">
        <v>115</v>
      </c>
      <c r="D25" s="12"/>
      <c r="E25" s="46"/>
      <c r="F25" s="8"/>
      <c r="G25" s="46"/>
      <c r="H25" s="8"/>
      <c r="I25" s="46"/>
      <c r="J25" s="8"/>
    </row>
    <row r="26" spans="2:10" ht="16.5">
      <c r="B26" s="1"/>
      <c r="C26" s="12" t="s">
        <v>158</v>
      </c>
      <c r="D26" s="12"/>
      <c r="E26" s="46"/>
      <c r="F26" s="8"/>
      <c r="G26" s="46"/>
      <c r="H26" s="8"/>
      <c r="I26" s="46"/>
      <c r="J26" s="8"/>
    </row>
    <row r="27" spans="2:10" ht="16.5">
      <c r="B27" s="1"/>
      <c r="C27" s="99" t="s">
        <v>19</v>
      </c>
      <c r="D27" s="12"/>
      <c r="E27" s="46"/>
      <c r="F27" s="8"/>
      <c r="G27" s="46"/>
      <c r="H27" s="8"/>
      <c r="I27" s="46"/>
      <c r="J27" s="8"/>
    </row>
    <row r="28" spans="2:10" ht="16.5">
      <c r="B28" s="1"/>
      <c r="C28" s="99" t="s">
        <v>19</v>
      </c>
      <c r="D28" s="12"/>
      <c r="E28" s="46"/>
      <c r="F28" s="8"/>
      <c r="G28" s="46"/>
      <c r="H28" s="8"/>
      <c r="I28" s="46"/>
      <c r="J28" s="8"/>
    </row>
    <row r="29" spans="2:10" ht="16.5">
      <c r="B29" s="1"/>
      <c r="C29" s="99" t="s">
        <v>19</v>
      </c>
      <c r="D29" s="12"/>
      <c r="E29" s="46"/>
      <c r="F29" s="8"/>
      <c r="G29" s="46"/>
      <c r="H29" s="8"/>
      <c r="I29" s="46"/>
      <c r="J29" s="8"/>
    </row>
    <row r="30" spans="2:10" ht="16.5">
      <c r="B30" s="1"/>
      <c r="C30" s="1"/>
      <c r="D30" s="9"/>
      <c r="E30" s="1"/>
      <c r="F30" s="1"/>
      <c r="G30" s="1"/>
      <c r="H30" s="1"/>
      <c r="I30" s="1"/>
      <c r="J30" s="1"/>
    </row>
    <row r="31" spans="2:10" ht="16.5">
      <c r="B31" s="1"/>
      <c r="C31" s="2" t="s">
        <v>23</v>
      </c>
      <c r="D31" s="2"/>
      <c r="E31" s="6">
        <f>SUM(E13:E30)</f>
        <v>0</v>
      </c>
      <c r="F31" s="3">
        <f>IF(E6=0,0,+E31/E$6)</f>
        <v>0</v>
      </c>
      <c r="G31" s="6">
        <f>SUM(G13:G30)</f>
        <v>0</v>
      </c>
      <c r="H31" s="3">
        <f>IF(G6=0,0,+G31/G$6)</f>
        <v>0</v>
      </c>
      <c r="I31" s="6">
        <f>SUM(I13:I30)</f>
        <v>0</v>
      </c>
      <c r="J31" s="3">
        <f>IF(I6=0,0,+I31/I$6)</f>
        <v>0</v>
      </c>
    </row>
    <row r="32" spans="2:10" ht="16.5">
      <c r="B32" s="1"/>
      <c r="C32" s="9"/>
      <c r="D32" s="9"/>
      <c r="E32" s="11"/>
      <c r="F32" s="10"/>
      <c r="G32" s="11"/>
      <c r="H32" s="10"/>
      <c r="I32" s="11"/>
      <c r="J32" s="10"/>
    </row>
    <row r="33" spans="2:10" ht="16.5">
      <c r="B33" s="1"/>
      <c r="C33" s="2" t="s">
        <v>104</v>
      </c>
      <c r="D33" s="2"/>
      <c r="E33" s="6">
        <f>+E10-E31</f>
        <v>0</v>
      </c>
      <c r="F33" s="3">
        <f>IF(E6=0,0,+E33/E$6)</f>
        <v>0</v>
      </c>
      <c r="G33" s="6">
        <f>+G10-G31</f>
        <v>0</v>
      </c>
      <c r="H33" s="3">
        <f>IF(G6=0,0,+G33/G$6)</f>
        <v>0</v>
      </c>
      <c r="I33" s="6">
        <f>+I10-I31</f>
        <v>0</v>
      </c>
      <c r="J33" s="3">
        <f>IF(I6=0,0,+I33/I$6)</f>
        <v>0</v>
      </c>
    </row>
    <row r="34" spans="2:10" ht="16.5">
      <c r="B34" s="1"/>
      <c r="C34" s="1"/>
      <c r="D34" s="9"/>
      <c r="E34" s="1"/>
      <c r="F34" s="1"/>
      <c r="G34" s="1"/>
      <c r="H34" s="1"/>
      <c r="I34" s="1"/>
      <c r="J34" s="1"/>
    </row>
    <row r="35" spans="2:10" ht="16.5">
      <c r="B35" s="1"/>
      <c r="C35" s="12" t="s">
        <v>107</v>
      </c>
      <c r="D35" s="12"/>
      <c r="E35" s="46"/>
      <c r="F35" s="8"/>
      <c r="G35" s="46"/>
      <c r="H35" s="8"/>
      <c r="I35" s="46"/>
      <c r="J35" s="1"/>
    </row>
    <row r="36" spans="2:10" ht="16.5">
      <c r="B36" s="1"/>
      <c r="C36" s="12" t="s">
        <v>25</v>
      </c>
      <c r="D36" s="12"/>
      <c r="E36" s="46"/>
      <c r="F36" s="8"/>
      <c r="G36" s="46"/>
      <c r="H36" s="8"/>
      <c r="I36" s="46"/>
      <c r="J36" s="8"/>
    </row>
    <row r="37" spans="2:10" ht="16.5">
      <c r="B37" s="1"/>
      <c r="C37" s="12" t="s">
        <v>26</v>
      </c>
      <c r="D37" s="12"/>
      <c r="E37" s="46"/>
      <c r="F37" s="8"/>
      <c r="G37" s="46"/>
      <c r="H37" s="8"/>
      <c r="I37" s="46"/>
      <c r="J37" s="8"/>
    </row>
    <row r="38" spans="2:10" ht="16.5">
      <c r="B38" s="1"/>
      <c r="C38" s="1"/>
      <c r="D38" s="9"/>
      <c r="E38" s="1"/>
      <c r="F38" s="1"/>
      <c r="G38" s="1"/>
      <c r="H38" s="1"/>
      <c r="I38" s="1"/>
      <c r="J38" s="1"/>
    </row>
    <row r="39" spans="2:10" ht="18" thickBot="1">
      <c r="B39" s="1"/>
      <c r="C39" s="13" t="s">
        <v>29</v>
      </c>
      <c r="D39" s="13"/>
      <c r="E39" s="14">
        <f>+E33+E35-E36-E37</f>
        <v>0</v>
      </c>
      <c r="F39" s="15">
        <f>IF(E5=0,0,+E39/E$6)</f>
        <v>0</v>
      </c>
      <c r="G39" s="14">
        <f>+G33+G35-G36-G37</f>
        <v>0</v>
      </c>
      <c r="H39" s="15">
        <f>IF(G5=0,0,+G39/G$6)</f>
        <v>0</v>
      </c>
      <c r="I39" s="14">
        <f>+I33+I35-I36-I37</f>
        <v>0</v>
      </c>
      <c r="J39" s="15">
        <f>IF(I5=0,0,+I39/I$6)</f>
        <v>0</v>
      </c>
    </row>
    <row r="40" spans="2:10" ht="18" thickTop="1">
      <c r="B40" s="1"/>
      <c r="C40" s="1"/>
      <c r="D40" s="9"/>
      <c r="E40" s="1"/>
      <c r="F40" s="1"/>
      <c r="G40" s="1"/>
      <c r="H40" s="1"/>
      <c r="I40" s="1"/>
      <c r="J40" s="1"/>
    </row>
    <row r="41" spans="2:6" ht="16.5">
      <c r="B41" s="1"/>
      <c r="C41" s="1"/>
      <c r="D41" s="9"/>
      <c r="E41" s="1"/>
      <c r="F41" s="1"/>
    </row>
    <row r="42" spans="2:6" ht="16.5">
      <c r="B42" s="1"/>
      <c r="C42" s="77" t="s">
        <v>159</v>
      </c>
      <c r="D42" s="9"/>
      <c r="E42" s="1"/>
      <c r="F42" s="1"/>
    </row>
    <row r="43" spans="2:6" ht="16.5">
      <c r="B43" s="1"/>
      <c r="C43" s="77"/>
      <c r="D43" s="9"/>
      <c r="E43" s="1"/>
      <c r="F43" s="1"/>
    </row>
    <row r="44" spans="2:6" ht="16.5">
      <c r="B44" s="1"/>
      <c r="C44" s="1"/>
      <c r="D44" s="9"/>
      <c r="E44" s="1"/>
      <c r="F44" s="1"/>
    </row>
    <row r="45" spans="2:6" ht="16.5">
      <c r="B45" s="1"/>
      <c r="C45" s="1"/>
      <c r="D45" s="9"/>
      <c r="E45" s="1"/>
      <c r="F45" s="1"/>
    </row>
    <row r="46" spans="2:6" ht="16.5">
      <c r="B46" s="1"/>
      <c r="C46" s="1"/>
      <c r="D46" s="9"/>
      <c r="E46" s="1"/>
      <c r="F46" s="1"/>
    </row>
    <row r="47" spans="2:6" ht="16.5">
      <c r="B47" s="1"/>
      <c r="C47" s="17"/>
      <c r="D47" s="62"/>
      <c r="E47" s="1"/>
      <c r="F47" s="1"/>
    </row>
  </sheetData>
  <sheetProtection sheet="1" objects="1" scenarios="1"/>
  <printOptions/>
  <pageMargins left="0.7" right="0.7" top="0.75" bottom="0.75" header="0.3" footer="0.3"/>
  <pageSetup fitToHeight="1" fitToWidth="1" horizontalDpi="600" verticalDpi="600" orientation="landscape" scale="77"/>
</worksheet>
</file>

<file path=xl/worksheets/sheet3.xml><?xml version="1.0" encoding="utf-8"?>
<worksheet xmlns="http://schemas.openxmlformats.org/spreadsheetml/2006/main" xmlns:r="http://schemas.openxmlformats.org/officeDocument/2006/relationships">
  <sheetPr>
    <pageSetUpPr fitToPage="1"/>
  </sheetPr>
  <dimension ref="B1:H49"/>
  <sheetViews>
    <sheetView workbookViewId="0" topLeftCell="A1">
      <selection activeCell="H21" sqref="H21:H22"/>
    </sheetView>
  </sheetViews>
  <sheetFormatPr defaultColWidth="8.8515625" defaultRowHeight="15"/>
  <cols>
    <col min="1" max="1" width="8.8515625" style="0" customWidth="1"/>
    <col min="2" max="2" width="32.7109375" style="0" customWidth="1"/>
    <col min="3" max="3" width="5.421875" style="0" customWidth="1"/>
    <col min="4" max="8" width="16.7109375" style="0" customWidth="1"/>
  </cols>
  <sheetData>
    <row r="1" spans="2:5" ht="16.5">
      <c r="B1" s="1"/>
      <c r="C1" s="1"/>
      <c r="D1" s="1"/>
      <c r="E1" s="1"/>
    </row>
    <row r="2" spans="2:5" ht="16.5">
      <c r="B2" s="1"/>
      <c r="C2" s="1"/>
      <c r="D2" s="1"/>
      <c r="E2" s="1"/>
    </row>
    <row r="3" spans="2:5" ht="21">
      <c r="B3" s="106" t="s">
        <v>68</v>
      </c>
      <c r="C3" s="48"/>
      <c r="D3" s="49"/>
      <c r="E3" s="49"/>
    </row>
    <row r="4" spans="3:5" ht="16.5">
      <c r="C4" s="49"/>
      <c r="D4" s="50"/>
      <c r="E4" s="50"/>
    </row>
    <row r="5" spans="2:8" ht="16.5">
      <c r="B5" s="49" t="s">
        <v>141</v>
      </c>
      <c r="C5" s="49"/>
      <c r="D5" s="57" t="str">
        <f>+'1-Income Statements'!E4</f>
        <v>(Year 1)</v>
      </c>
      <c r="E5" s="50"/>
      <c r="F5" s="57" t="str">
        <f>+'1-Income Statements'!G4</f>
        <v>(Year 2)</v>
      </c>
      <c r="H5" s="57" t="str">
        <f>+'1-Income Statements'!I4</f>
        <v>(Year 3)</v>
      </c>
    </row>
    <row r="6" spans="3:7" ht="16.5">
      <c r="C6" s="1"/>
      <c r="E6" s="57"/>
      <c r="G6" s="57"/>
    </row>
    <row r="7" spans="2:8" ht="16.5">
      <c r="B7" s="27" t="s">
        <v>0</v>
      </c>
      <c r="C7" s="27"/>
      <c r="D7" s="28"/>
      <c r="E7" s="28"/>
      <c r="F7" s="28"/>
      <c r="G7" s="28"/>
      <c r="H7" s="28"/>
    </row>
    <row r="8" spans="2:8" ht="16.5">
      <c r="B8" s="29" t="s">
        <v>2</v>
      </c>
      <c r="C8" s="29"/>
      <c r="D8" s="46"/>
      <c r="E8" s="61"/>
      <c r="F8" s="46"/>
      <c r="G8" s="61"/>
      <c r="H8" s="46"/>
    </row>
    <row r="9" spans="2:8" ht="16.5">
      <c r="B9" s="29" t="s">
        <v>133</v>
      </c>
      <c r="C9" s="29"/>
      <c r="D9" s="46"/>
      <c r="E9" s="61"/>
      <c r="F9" s="46"/>
      <c r="G9" s="61"/>
      <c r="H9" s="46"/>
    </row>
    <row r="10" spans="2:8" ht="16.5">
      <c r="B10" s="29" t="s">
        <v>4</v>
      </c>
      <c r="C10" s="29"/>
      <c r="D10" s="46"/>
      <c r="E10" s="61"/>
      <c r="F10" s="46"/>
      <c r="G10" s="61"/>
      <c r="H10" s="46"/>
    </row>
    <row r="11" spans="2:8" ht="16.5">
      <c r="B11" s="29" t="s">
        <v>134</v>
      </c>
      <c r="C11" s="29"/>
      <c r="D11" s="46"/>
      <c r="E11" s="61"/>
      <c r="F11" s="46"/>
      <c r="G11" s="61"/>
      <c r="H11" s="46"/>
    </row>
    <row r="12" spans="2:8" ht="16.5">
      <c r="B12" s="30" t="s">
        <v>0</v>
      </c>
      <c r="C12" s="30"/>
      <c r="D12" s="31">
        <f>SUM(D8:D11)</f>
        <v>0</v>
      </c>
      <c r="E12" s="31"/>
      <c r="F12" s="31">
        <f>SUM(F8:F11)</f>
        <v>0</v>
      </c>
      <c r="G12" s="31"/>
      <c r="H12" s="31">
        <f>SUM(H8:H11)</f>
        <v>0</v>
      </c>
    </row>
    <row r="13" spans="2:8" ht="16.5">
      <c r="B13" s="1"/>
      <c r="C13" s="1"/>
      <c r="D13" s="16"/>
      <c r="E13" s="16"/>
      <c r="F13" s="16"/>
      <c r="G13" s="16"/>
      <c r="H13" s="16"/>
    </row>
    <row r="14" spans="2:8" ht="16.5">
      <c r="B14" s="27" t="s">
        <v>6</v>
      </c>
      <c r="C14" s="27"/>
      <c r="D14" s="16"/>
      <c r="E14" s="16"/>
      <c r="F14" s="16"/>
      <c r="G14" s="16"/>
      <c r="H14" s="16"/>
    </row>
    <row r="15" spans="2:8" ht="16.5">
      <c r="B15" s="29" t="s">
        <v>7</v>
      </c>
      <c r="C15" s="29"/>
      <c r="D15" s="46"/>
      <c r="E15" s="61"/>
      <c r="F15" s="46"/>
      <c r="G15" s="61"/>
      <c r="H15" s="46"/>
    </row>
    <row r="16" spans="2:8" ht="16.5">
      <c r="B16" s="29" t="s">
        <v>8</v>
      </c>
      <c r="C16" s="29"/>
      <c r="D16" s="46"/>
      <c r="E16" s="61"/>
      <c r="F16" s="46"/>
      <c r="G16" s="61"/>
      <c r="H16" s="46"/>
    </row>
    <row r="17" spans="2:8" ht="16.5">
      <c r="B17" s="29" t="s">
        <v>9</v>
      </c>
      <c r="C17" s="29"/>
      <c r="D17" s="46"/>
      <c r="E17" s="61"/>
      <c r="F17" s="46"/>
      <c r="G17" s="61"/>
      <c r="H17" s="46"/>
    </row>
    <row r="18" spans="2:8" ht="16.5">
      <c r="B18" s="30" t="s">
        <v>10</v>
      </c>
      <c r="C18" s="30"/>
      <c r="D18" s="31">
        <f>SUM(D15:D17)</f>
        <v>0</v>
      </c>
      <c r="E18" s="31"/>
      <c r="F18" s="31">
        <f>SUM(F15:F17)</f>
        <v>0</v>
      </c>
      <c r="G18" s="31"/>
      <c r="H18" s="31">
        <f>SUM(H15:H17)</f>
        <v>0</v>
      </c>
    </row>
    <row r="19" spans="2:8" ht="16.5">
      <c r="B19" s="1"/>
      <c r="C19" s="1"/>
      <c r="D19" s="16"/>
      <c r="E19" s="16"/>
      <c r="F19" s="16"/>
      <c r="G19" s="16"/>
      <c r="H19" s="16"/>
    </row>
    <row r="20" spans="2:8" ht="16.5">
      <c r="B20" s="27" t="s">
        <v>11</v>
      </c>
      <c r="C20" s="27"/>
      <c r="D20" s="16"/>
      <c r="E20" s="16"/>
      <c r="F20" s="16"/>
      <c r="G20" s="16"/>
      <c r="H20" s="16"/>
    </row>
    <row r="21" spans="2:8" ht="16.5">
      <c r="B21" s="29" t="s">
        <v>12</v>
      </c>
      <c r="C21" s="29"/>
      <c r="D21" s="46"/>
      <c r="E21" s="61"/>
      <c r="F21" s="46"/>
      <c r="G21" s="61"/>
      <c r="H21" s="46"/>
    </row>
    <row r="22" spans="2:8" ht="16.5">
      <c r="B22" s="29" t="s">
        <v>118</v>
      </c>
      <c r="C22" s="29"/>
      <c r="D22" s="46"/>
      <c r="E22" s="61"/>
      <c r="F22" s="46"/>
      <c r="G22" s="61"/>
      <c r="H22" s="46"/>
    </row>
    <row r="23" spans="2:8" ht="16.5">
      <c r="B23" s="30" t="s">
        <v>11</v>
      </c>
      <c r="C23" s="30"/>
      <c r="D23" s="31">
        <f>SUM(D21:D22)</f>
        <v>0</v>
      </c>
      <c r="E23" s="31"/>
      <c r="F23" s="31">
        <f>SUM(F21:F22)</f>
        <v>0</v>
      </c>
      <c r="G23" s="31"/>
      <c r="H23" s="31">
        <f>SUM(H21:H22)</f>
        <v>0</v>
      </c>
    </row>
    <row r="24" spans="2:8" ht="16.5">
      <c r="B24" s="20"/>
      <c r="C24" s="20"/>
      <c r="D24" s="32"/>
      <c r="E24" s="20"/>
      <c r="F24" s="32"/>
      <c r="G24" s="20"/>
      <c r="H24" s="32"/>
    </row>
    <row r="25" spans="2:8" ht="18" thickBot="1">
      <c r="B25" s="33" t="s">
        <v>14</v>
      </c>
      <c r="C25" s="33"/>
      <c r="D25" s="34">
        <f>D23+D18+D12</f>
        <v>0</v>
      </c>
      <c r="E25" s="33"/>
      <c r="F25" s="34">
        <f>F23+F18+F12</f>
        <v>0</v>
      </c>
      <c r="G25" s="33"/>
      <c r="H25" s="34">
        <f>H23+H18+H12</f>
        <v>0</v>
      </c>
    </row>
    <row r="26" spans="2:8" ht="18" thickTop="1">
      <c r="B26" s="1"/>
      <c r="C26" s="1"/>
      <c r="D26" s="16"/>
      <c r="E26" s="16"/>
      <c r="F26" s="16"/>
      <c r="G26" s="16"/>
      <c r="H26" s="16"/>
    </row>
    <row r="27" spans="2:8" ht="16.5">
      <c r="B27" s="27" t="s">
        <v>16</v>
      </c>
      <c r="C27" s="27"/>
      <c r="D27" s="16"/>
      <c r="E27" s="16"/>
      <c r="F27" s="16"/>
      <c r="G27" s="16"/>
      <c r="H27" s="16"/>
    </row>
    <row r="28" spans="2:8" ht="16.5">
      <c r="B28" s="29" t="s">
        <v>18</v>
      </c>
      <c r="C28" s="29"/>
      <c r="D28" s="46"/>
      <c r="E28" s="61"/>
      <c r="F28" s="46"/>
      <c r="G28" s="61"/>
      <c r="H28" s="46"/>
    </row>
    <row r="29" spans="2:8" ht="16.5">
      <c r="B29" s="29" t="s">
        <v>20</v>
      </c>
      <c r="C29" s="29"/>
      <c r="D29" s="46"/>
      <c r="E29" s="61"/>
      <c r="F29" s="46"/>
      <c r="G29" s="61"/>
      <c r="H29" s="46"/>
    </row>
    <row r="30" spans="2:8" ht="16.5">
      <c r="B30" s="29" t="s">
        <v>21</v>
      </c>
      <c r="C30" s="29"/>
      <c r="D30" s="46"/>
      <c r="E30" s="61"/>
      <c r="F30" s="46"/>
      <c r="G30" s="61"/>
      <c r="H30" s="46"/>
    </row>
    <row r="31" spans="2:8" ht="16.5">
      <c r="B31" s="30" t="s">
        <v>16</v>
      </c>
      <c r="C31" s="30"/>
      <c r="D31" s="31">
        <f>SUM(D28:D30)</f>
        <v>0</v>
      </c>
      <c r="E31" s="31"/>
      <c r="F31" s="31">
        <f>SUM(F28:F30)</f>
        <v>0</v>
      </c>
      <c r="G31" s="31"/>
      <c r="H31" s="31">
        <f>SUM(H28:H30)</f>
        <v>0</v>
      </c>
    </row>
    <row r="32" spans="2:8" ht="16.5">
      <c r="B32" s="1"/>
      <c r="C32" s="1"/>
      <c r="D32" s="16"/>
      <c r="E32" s="16"/>
      <c r="F32" s="16"/>
      <c r="G32" s="16"/>
      <c r="H32" s="16"/>
    </row>
    <row r="33" spans="2:8" ht="16.5">
      <c r="B33" s="27" t="s">
        <v>22</v>
      </c>
      <c r="C33" s="27"/>
      <c r="D33" s="16"/>
      <c r="E33" s="16"/>
      <c r="F33" s="16"/>
      <c r="G33" s="16"/>
      <c r="H33" s="16"/>
    </row>
    <row r="34" spans="2:8" ht="16.5">
      <c r="B34" s="29" t="s">
        <v>24</v>
      </c>
      <c r="C34" s="29"/>
      <c r="D34" s="46"/>
      <c r="E34" s="61"/>
      <c r="F34" s="46"/>
      <c r="G34" s="61"/>
      <c r="H34" s="46"/>
    </row>
    <row r="35" spans="2:8" ht="16.5">
      <c r="B35" s="29" t="s">
        <v>56</v>
      </c>
      <c r="C35" s="29"/>
      <c r="D35" s="46"/>
      <c r="E35" s="61"/>
      <c r="F35" s="46"/>
      <c r="G35" s="61"/>
      <c r="H35" s="46"/>
    </row>
    <row r="36" spans="2:8" ht="16.5">
      <c r="B36" s="29" t="s">
        <v>135</v>
      </c>
      <c r="C36" s="29"/>
      <c r="D36" s="46"/>
      <c r="E36" s="61"/>
      <c r="F36" s="46"/>
      <c r="G36" s="61"/>
      <c r="H36" s="46"/>
    </row>
    <row r="37" spans="2:8" ht="16.5">
      <c r="B37" s="30" t="s">
        <v>22</v>
      </c>
      <c r="C37" s="30"/>
      <c r="D37" s="31">
        <f>SUM(D34:D36)</f>
        <v>0</v>
      </c>
      <c r="E37" s="31"/>
      <c r="F37" s="31">
        <f>SUM(F34:F36)</f>
        <v>0</v>
      </c>
      <c r="G37" s="31"/>
      <c r="H37" s="31">
        <f>SUM(H34:H36)</f>
        <v>0</v>
      </c>
    </row>
    <row r="38" spans="2:8" ht="16.5">
      <c r="B38" s="1"/>
      <c r="C38" s="1"/>
      <c r="D38" s="16"/>
      <c r="E38" s="16"/>
      <c r="F38" s="16"/>
      <c r="G38" s="16"/>
      <c r="H38" s="16"/>
    </row>
    <row r="39" spans="2:8" ht="16.5">
      <c r="B39" s="27" t="s">
        <v>136</v>
      </c>
      <c r="C39" s="27"/>
      <c r="D39" s="16"/>
      <c r="E39" s="16"/>
      <c r="F39" s="16"/>
      <c r="G39" s="16"/>
      <c r="H39" s="16"/>
    </row>
    <row r="40" spans="2:8" ht="16.5">
      <c r="B40" s="29" t="s">
        <v>27</v>
      </c>
      <c r="C40" s="29"/>
      <c r="D40" s="46"/>
      <c r="E40" s="61"/>
      <c r="F40" s="46"/>
      <c r="G40" s="61"/>
      <c r="H40" s="46"/>
    </row>
    <row r="41" spans="2:8" ht="16.5">
      <c r="B41" s="29" t="s">
        <v>28</v>
      </c>
      <c r="C41" s="29"/>
      <c r="D41" s="46"/>
      <c r="E41" s="61"/>
      <c r="F41" s="46"/>
      <c r="G41" s="61"/>
      <c r="H41" s="46"/>
    </row>
    <row r="42" spans="2:8" ht="16.5">
      <c r="B42" s="29" t="s">
        <v>106</v>
      </c>
      <c r="C42" s="29"/>
      <c r="D42" s="46"/>
      <c r="E42" s="61"/>
      <c r="F42" s="46"/>
      <c r="G42" s="61"/>
      <c r="H42" s="46"/>
    </row>
    <row r="43" spans="2:8" ht="16.5">
      <c r="B43" s="30" t="s">
        <v>30</v>
      </c>
      <c r="C43" s="30"/>
      <c r="D43" s="31">
        <f>SUM(D40:D42)</f>
        <v>0</v>
      </c>
      <c r="E43" s="31"/>
      <c r="F43" s="31">
        <f>SUM(F40:F42)</f>
        <v>0</v>
      </c>
      <c r="G43" s="31"/>
      <c r="H43" s="31">
        <f>SUM(H40:H42)</f>
        <v>0</v>
      </c>
    </row>
    <row r="44" spans="2:8" ht="16.5">
      <c r="B44" s="20"/>
      <c r="C44" s="20"/>
      <c r="D44" s="32"/>
      <c r="E44" s="20"/>
      <c r="F44" s="32"/>
      <c r="G44" s="20"/>
      <c r="H44" s="32"/>
    </row>
    <row r="45" spans="2:8" ht="18" thickBot="1">
      <c r="B45" s="35" t="s">
        <v>137</v>
      </c>
      <c r="C45" s="33"/>
      <c r="D45" s="34">
        <f>D43+D37+D31</f>
        <v>0</v>
      </c>
      <c r="E45" s="33"/>
      <c r="F45" s="34">
        <f>F43+F37+F31</f>
        <v>0</v>
      </c>
      <c r="G45" s="33"/>
      <c r="H45" s="34">
        <f>H43+H37+H31</f>
        <v>0</v>
      </c>
    </row>
    <row r="46" spans="2:3" ht="18.75" thickTop="1">
      <c r="B46" s="26"/>
      <c r="C46" s="26"/>
    </row>
    <row r="47" spans="2:8" ht="16.5">
      <c r="B47" s="1"/>
      <c r="C47" s="1"/>
      <c r="D47" s="1"/>
      <c r="E47" s="1"/>
      <c r="F47" s="1"/>
      <c r="G47" s="1"/>
      <c r="H47" s="1"/>
    </row>
    <row r="48" spans="2:8" ht="16.5">
      <c r="B48" s="1" t="s">
        <v>31</v>
      </c>
      <c r="C48" s="1"/>
      <c r="D48" s="16">
        <f>+D25-D45</f>
        <v>0</v>
      </c>
      <c r="E48" s="16"/>
      <c r="F48" s="16">
        <f>+F25-F45</f>
        <v>0</v>
      </c>
      <c r="G48" s="16"/>
      <c r="H48" s="16">
        <f>+H25-H45</f>
        <v>0</v>
      </c>
    </row>
    <row r="49" ht="13.5">
      <c r="B49" t="s">
        <v>70</v>
      </c>
    </row>
  </sheetData>
  <sheetProtection sheet="1" objects="1" scenarios="1"/>
  <printOptions horizontalCentered="1" verticalCentered="1"/>
  <pageMargins left="0.7" right="0.7" top="0.75" bottom="0.75" header="0.3" footer="0.3"/>
  <pageSetup fitToHeight="1" fitToWidth="1" horizontalDpi="600" verticalDpi="600" orientation="landscape" scale="58"/>
</worksheet>
</file>

<file path=xl/worksheets/sheet4.xml><?xml version="1.0" encoding="utf-8"?>
<worksheet xmlns="http://schemas.openxmlformats.org/spreadsheetml/2006/main" xmlns:r="http://schemas.openxmlformats.org/officeDocument/2006/relationships">
  <sheetPr>
    <pageSetUpPr fitToPage="1"/>
  </sheetPr>
  <dimension ref="B1:Q59"/>
  <sheetViews>
    <sheetView zoomScale="80" zoomScaleNormal="80" workbookViewId="0" topLeftCell="A1">
      <selection activeCell="B3" sqref="B3"/>
    </sheetView>
  </sheetViews>
  <sheetFormatPr defaultColWidth="8.8515625" defaultRowHeight="15"/>
  <cols>
    <col min="1" max="1" width="8.8515625" style="0" customWidth="1"/>
    <col min="2" max="2" width="33.28125" style="0" customWidth="1"/>
    <col min="3" max="3" width="4.140625" style="0" customWidth="1"/>
    <col min="4" max="4" width="37.8515625" style="0" customWidth="1"/>
    <col min="5" max="5" width="4.140625" style="0" customWidth="1"/>
    <col min="6" max="6" width="15.421875" style="0" customWidth="1"/>
    <col min="7" max="7" width="12.7109375" style="0" customWidth="1"/>
    <col min="8" max="8" width="3.8515625" style="0" customWidth="1"/>
    <col min="9" max="9" width="16.28125" style="0" customWidth="1"/>
    <col min="10" max="10" width="14.140625" style="0" customWidth="1"/>
    <col min="11" max="11" width="3.8515625" style="0" customWidth="1"/>
    <col min="12" max="12" width="16.28125" style="0" customWidth="1"/>
    <col min="13" max="13" width="12.8515625" style="0" customWidth="1"/>
    <col min="14" max="14" width="3.8515625" style="0" customWidth="1"/>
    <col min="15" max="15" width="12.28125" style="0" customWidth="1"/>
    <col min="16" max="16" width="4.421875" style="0" customWidth="1"/>
  </cols>
  <sheetData>
    <row r="1" spans="9:13" ht="13.5">
      <c r="I1" s="59"/>
      <c r="J1" s="59"/>
      <c r="K1" s="59"/>
      <c r="L1" s="59"/>
      <c r="M1" s="59"/>
    </row>
    <row r="2" spans="9:13" ht="13.5">
      <c r="I2" s="59"/>
      <c r="J2" s="59"/>
      <c r="K2" s="59"/>
      <c r="L2" s="59"/>
      <c r="M2" s="59"/>
    </row>
    <row r="3" spans="9:13" ht="13.5">
      <c r="I3" s="59"/>
      <c r="J3" s="59"/>
      <c r="K3" s="59"/>
      <c r="L3" s="59"/>
      <c r="M3" s="59"/>
    </row>
    <row r="4" spans="2:17" ht="21">
      <c r="B4" s="36" t="s">
        <v>32</v>
      </c>
      <c r="C4" s="1"/>
      <c r="D4" s="1"/>
      <c r="E4" s="1"/>
      <c r="G4" s="57" t="str">
        <f>+'1-Income Statements'!E4</f>
        <v>(Year 1)</v>
      </c>
      <c r="H4" s="37"/>
      <c r="J4" s="60" t="str">
        <f>+'1-Income Statements'!G4</f>
        <v>(Year 2)</v>
      </c>
      <c r="K4" s="37"/>
      <c r="M4" s="60" t="str">
        <f>+'1-Income Statements'!I4</f>
        <v>(Year 3)</v>
      </c>
      <c r="O4" s="18" t="s">
        <v>57</v>
      </c>
      <c r="Q4" s="37"/>
    </row>
    <row r="5" spans="2:15" ht="12" customHeight="1">
      <c r="B5" s="1"/>
      <c r="C5" s="1"/>
      <c r="D5" s="1"/>
      <c r="E5" s="1"/>
      <c r="F5" s="1"/>
      <c r="G5" s="1"/>
      <c r="H5" s="1"/>
      <c r="I5" s="9"/>
      <c r="J5" s="9"/>
      <c r="K5" s="9"/>
      <c r="L5" s="9"/>
      <c r="M5" s="9"/>
      <c r="O5" s="1"/>
    </row>
    <row r="6" spans="2:15" ht="16.5">
      <c r="B6" s="1" t="s">
        <v>33</v>
      </c>
      <c r="C6" s="19" t="s">
        <v>34</v>
      </c>
      <c r="D6" s="18" t="s">
        <v>62</v>
      </c>
      <c r="E6" s="19" t="s">
        <v>34</v>
      </c>
      <c r="F6" s="21">
        <f>+'1-Income Statements'!E10</f>
        <v>0</v>
      </c>
      <c r="G6" s="22" t="e">
        <f>+F6/F7</f>
        <v>#DIV/0!</v>
      </c>
      <c r="H6" s="22"/>
      <c r="I6" s="21">
        <f>+'1-Income Statements'!G10</f>
        <v>0</v>
      </c>
      <c r="J6" s="22" t="e">
        <f>+I6/I7</f>
        <v>#DIV/0!</v>
      </c>
      <c r="K6" s="22"/>
      <c r="L6" s="21">
        <f>+'1-Income Statements'!I10</f>
        <v>0</v>
      </c>
      <c r="M6" s="22" t="e">
        <f>+L6/L7</f>
        <v>#DIV/0!</v>
      </c>
      <c r="O6" s="52"/>
    </row>
    <row r="7" spans="2:15" ht="16.5">
      <c r="B7" s="1"/>
      <c r="C7" s="1"/>
      <c r="D7" s="43" t="s">
        <v>1</v>
      </c>
      <c r="E7" s="1"/>
      <c r="F7" s="23">
        <f>+'1-Income Statements'!E6</f>
        <v>0</v>
      </c>
      <c r="G7" s="9"/>
      <c r="H7" s="9"/>
      <c r="I7" s="23">
        <f>+'1-Income Statements'!G6</f>
        <v>0</v>
      </c>
      <c r="J7" s="9"/>
      <c r="K7" s="9"/>
      <c r="L7" s="23">
        <f>+'1-Income Statements'!I6</f>
        <v>0</v>
      </c>
      <c r="M7" s="9"/>
      <c r="O7" s="49"/>
    </row>
    <row r="8" spans="2:15" ht="12" customHeight="1">
      <c r="B8" s="38"/>
      <c r="C8" s="38"/>
      <c r="D8" s="42"/>
      <c r="E8" s="38"/>
      <c r="F8" s="38"/>
      <c r="G8" s="40"/>
      <c r="H8" s="40"/>
      <c r="I8" s="38"/>
      <c r="J8" s="40"/>
      <c r="K8" s="40"/>
      <c r="L8" s="38"/>
      <c r="M8" s="40"/>
      <c r="O8" s="53"/>
    </row>
    <row r="9" spans="2:15" ht="16.5">
      <c r="B9" s="1" t="s">
        <v>35</v>
      </c>
      <c r="C9" s="19" t="s">
        <v>34</v>
      </c>
      <c r="D9" s="18" t="s">
        <v>104</v>
      </c>
      <c r="E9" s="19" t="s">
        <v>34</v>
      </c>
      <c r="F9" s="21">
        <f>+'1-Income Statements'!E33</f>
        <v>0</v>
      </c>
      <c r="G9" s="22" t="e">
        <f>+F9/F10</f>
        <v>#DIV/0!</v>
      </c>
      <c r="H9" s="22"/>
      <c r="I9" s="21">
        <f>+'1-Income Statements'!G33</f>
        <v>0</v>
      </c>
      <c r="J9" s="22" t="e">
        <f>+I9/I10</f>
        <v>#DIV/0!</v>
      </c>
      <c r="K9" s="22"/>
      <c r="L9" s="21">
        <f>+'1-Income Statements'!I33</f>
        <v>0</v>
      </c>
      <c r="M9" s="22" t="e">
        <f>+L9/L10</f>
        <v>#DIV/0!</v>
      </c>
      <c r="O9" s="52"/>
    </row>
    <row r="10" spans="2:15" ht="16.5">
      <c r="B10" s="1"/>
      <c r="C10" s="1"/>
      <c r="D10" s="43" t="s">
        <v>1</v>
      </c>
      <c r="E10" s="1"/>
      <c r="F10" s="23">
        <f>+'1-Income Statements'!E6</f>
        <v>0</v>
      </c>
      <c r="G10" s="9"/>
      <c r="H10" s="9"/>
      <c r="I10" s="23">
        <f>+'1-Income Statements'!G6</f>
        <v>0</v>
      </c>
      <c r="J10" s="9"/>
      <c r="K10" s="9"/>
      <c r="L10" s="23">
        <f>+'1-Income Statements'!I6</f>
        <v>0</v>
      </c>
      <c r="M10" s="9"/>
      <c r="O10" s="49"/>
    </row>
    <row r="11" spans="2:15" ht="12" customHeight="1">
      <c r="B11" s="38"/>
      <c r="C11" s="38"/>
      <c r="D11" s="42"/>
      <c r="E11" s="38"/>
      <c r="F11" s="39"/>
      <c r="G11" s="40"/>
      <c r="H11" s="40"/>
      <c r="I11" s="39"/>
      <c r="J11" s="40"/>
      <c r="K11" s="40"/>
      <c r="L11" s="39"/>
      <c r="M11" s="40"/>
      <c r="O11" s="53"/>
    </row>
    <row r="12" spans="2:15" ht="16.5">
      <c r="B12" s="1" t="s">
        <v>36</v>
      </c>
      <c r="C12" s="19" t="s">
        <v>34</v>
      </c>
      <c r="D12" s="18" t="s">
        <v>29</v>
      </c>
      <c r="E12" s="19" t="s">
        <v>34</v>
      </c>
      <c r="F12" s="21">
        <f>+'1-Income Statements'!E39</f>
        <v>0</v>
      </c>
      <c r="G12" s="22" t="e">
        <f>+F12/F13</f>
        <v>#DIV/0!</v>
      </c>
      <c r="H12" s="22"/>
      <c r="I12" s="21">
        <f>+'1-Income Statements'!G39</f>
        <v>0</v>
      </c>
      <c r="J12" s="22" t="e">
        <f>+I12/I13</f>
        <v>#DIV/0!</v>
      </c>
      <c r="K12" s="22"/>
      <c r="L12" s="21">
        <f>+'1-Income Statements'!I39</f>
        <v>0</v>
      </c>
      <c r="M12" s="22" t="e">
        <f>+L12/L13</f>
        <v>#DIV/0!</v>
      </c>
      <c r="O12" s="52"/>
    </row>
    <row r="13" spans="2:15" ht="16.5">
      <c r="B13" s="1"/>
      <c r="C13" s="1"/>
      <c r="D13" s="43" t="s">
        <v>1</v>
      </c>
      <c r="E13" s="1"/>
      <c r="F13" s="23">
        <f>+'1-Income Statements'!E6</f>
        <v>0</v>
      </c>
      <c r="G13" s="9"/>
      <c r="H13" s="9"/>
      <c r="I13" s="23">
        <f>+'1-Income Statements'!G6</f>
        <v>0</v>
      </c>
      <c r="J13" s="9"/>
      <c r="K13" s="9"/>
      <c r="L13" s="23">
        <f>+'1-Income Statements'!I6</f>
        <v>0</v>
      </c>
      <c r="M13" s="9"/>
      <c r="O13" s="49"/>
    </row>
    <row r="14" spans="2:15" ht="12" customHeight="1">
      <c r="B14" s="38"/>
      <c r="C14" s="38"/>
      <c r="D14" s="42"/>
      <c r="E14" s="38"/>
      <c r="F14" s="38"/>
      <c r="G14" s="40"/>
      <c r="H14" s="40"/>
      <c r="I14" s="38"/>
      <c r="J14" s="40"/>
      <c r="K14" s="40"/>
      <c r="L14" s="38"/>
      <c r="M14" s="40"/>
      <c r="O14" s="53"/>
    </row>
    <row r="15" spans="2:15" ht="16.5">
      <c r="B15" s="1" t="s">
        <v>37</v>
      </c>
      <c r="C15" s="19" t="s">
        <v>34</v>
      </c>
      <c r="D15" s="18" t="s">
        <v>29</v>
      </c>
      <c r="E15" s="19" t="s">
        <v>34</v>
      </c>
      <c r="F15" s="21">
        <f>+'1-Income Statements'!E39</f>
        <v>0</v>
      </c>
      <c r="G15" s="22" t="e">
        <f>+F15/F16</f>
        <v>#DIV/0!</v>
      </c>
      <c r="H15" s="22"/>
      <c r="I15" s="21">
        <f>+'1-Income Statements'!G39</f>
        <v>0</v>
      </c>
      <c r="J15" s="22" t="e">
        <f>+I15/I16</f>
        <v>#DIV/0!</v>
      </c>
      <c r="K15" s="22"/>
      <c r="L15" s="21">
        <f>+'1-Income Statements'!I39</f>
        <v>0</v>
      </c>
      <c r="M15" s="22" t="e">
        <f>+L15/L16</f>
        <v>#DIV/0!</v>
      </c>
      <c r="O15" s="52"/>
    </row>
    <row r="16" spans="2:15" ht="16.5">
      <c r="B16" s="1"/>
      <c r="C16" s="1"/>
      <c r="D16" s="43" t="s">
        <v>14</v>
      </c>
      <c r="E16" s="1"/>
      <c r="F16" s="23">
        <f>+'2-Balance Sheets'!D25</f>
        <v>0</v>
      </c>
      <c r="G16" s="9"/>
      <c r="H16" s="9"/>
      <c r="I16" s="23">
        <f>+'2-Balance Sheets'!F25</f>
        <v>0</v>
      </c>
      <c r="J16" s="9"/>
      <c r="K16" s="9"/>
      <c r="L16" s="23">
        <f>+'2-Balance Sheets'!H25</f>
        <v>0</v>
      </c>
      <c r="M16" s="9"/>
      <c r="O16" s="49"/>
    </row>
    <row r="17" spans="2:15" ht="12" customHeight="1">
      <c r="B17" s="38"/>
      <c r="C17" s="38"/>
      <c r="D17" s="42"/>
      <c r="E17" s="38"/>
      <c r="F17" s="38"/>
      <c r="G17" s="40"/>
      <c r="H17" s="40"/>
      <c r="I17" s="38"/>
      <c r="J17" s="40"/>
      <c r="K17" s="40"/>
      <c r="L17" s="38"/>
      <c r="M17" s="40"/>
      <c r="O17" s="53"/>
    </row>
    <row r="18" spans="2:15" ht="16.5">
      <c r="B18" s="1" t="s">
        <v>38</v>
      </c>
      <c r="C18" s="19" t="s">
        <v>34</v>
      </c>
      <c r="D18" s="18" t="s">
        <v>29</v>
      </c>
      <c r="E18" s="19" t="s">
        <v>34</v>
      </c>
      <c r="F18" s="21">
        <f>+'1-Income Statements'!E39</f>
        <v>0</v>
      </c>
      <c r="G18" s="22" t="e">
        <f>+F18/F19</f>
        <v>#DIV/0!</v>
      </c>
      <c r="H18" s="22"/>
      <c r="I18" s="21">
        <f>+'1-Income Statements'!G39</f>
        <v>0</v>
      </c>
      <c r="J18" s="22" t="e">
        <f>+I18/I19</f>
        <v>#DIV/0!</v>
      </c>
      <c r="K18" s="22"/>
      <c r="L18" s="21">
        <f>+'1-Income Statements'!I39</f>
        <v>0</v>
      </c>
      <c r="M18" s="22" t="e">
        <f>+L18/L19</f>
        <v>#DIV/0!</v>
      </c>
      <c r="O18" s="52"/>
    </row>
    <row r="19" spans="2:15" ht="16.5">
      <c r="B19" s="1"/>
      <c r="C19" s="1"/>
      <c r="D19" s="43" t="s">
        <v>39</v>
      </c>
      <c r="E19" s="1"/>
      <c r="F19" s="23">
        <f>+'2-Balance Sheets'!D43</f>
        <v>0</v>
      </c>
      <c r="G19" s="9"/>
      <c r="H19" s="9"/>
      <c r="I19" s="23">
        <f>+'2-Balance Sheets'!F43</f>
        <v>0</v>
      </c>
      <c r="J19" s="9"/>
      <c r="K19" s="9"/>
      <c r="L19" s="23">
        <f>+'2-Balance Sheets'!H43</f>
        <v>0</v>
      </c>
      <c r="M19" s="9"/>
      <c r="O19" s="49"/>
    </row>
    <row r="20" spans="2:15" ht="15">
      <c r="B20" s="38"/>
      <c r="C20" s="38"/>
      <c r="D20" s="38"/>
      <c r="E20" s="38"/>
      <c r="F20" s="39"/>
      <c r="G20" s="40"/>
      <c r="H20" s="40"/>
      <c r="I20" s="39"/>
      <c r="J20" s="40"/>
      <c r="K20" s="40"/>
      <c r="L20" s="39"/>
      <c r="M20" s="40"/>
      <c r="O20" s="53"/>
    </row>
    <row r="21" spans="2:15" ht="21">
      <c r="B21" s="36" t="s">
        <v>40</v>
      </c>
      <c r="C21" s="38"/>
      <c r="D21" s="38"/>
      <c r="E21" s="38"/>
      <c r="F21" s="38"/>
      <c r="G21" s="40"/>
      <c r="H21" s="40"/>
      <c r="I21" s="38"/>
      <c r="J21" s="40"/>
      <c r="K21" s="40"/>
      <c r="L21" s="38"/>
      <c r="M21" s="40"/>
      <c r="O21" s="53"/>
    </row>
    <row r="22" spans="2:15" ht="12" customHeight="1">
      <c r="B22" s="38"/>
      <c r="C22" s="38"/>
      <c r="D22" s="38"/>
      <c r="E22" s="38"/>
      <c r="F22" s="38"/>
      <c r="G22" s="40"/>
      <c r="H22" s="40"/>
      <c r="I22" s="38"/>
      <c r="J22" s="40"/>
      <c r="K22" s="40"/>
      <c r="L22" s="38"/>
      <c r="M22" s="40"/>
      <c r="O22" s="53"/>
    </row>
    <row r="23" spans="2:15" ht="16.5">
      <c r="B23" s="1" t="s">
        <v>41</v>
      </c>
      <c r="C23" s="19" t="s">
        <v>34</v>
      </c>
      <c r="D23" s="18" t="s">
        <v>61</v>
      </c>
      <c r="E23" s="19" t="s">
        <v>34</v>
      </c>
      <c r="F23" s="21">
        <f>+('2-Balance Sheets'!D31+'2-Balance Sheets'!D37)</f>
        <v>0</v>
      </c>
      <c r="G23" s="24" t="e">
        <f>+F23/F24</f>
        <v>#DIV/0!</v>
      </c>
      <c r="H23" s="24"/>
      <c r="I23" s="21">
        <f>+('2-Balance Sheets'!F31+'2-Balance Sheets'!F37)</f>
        <v>0</v>
      </c>
      <c r="J23" s="24" t="e">
        <f>+I23/I24</f>
        <v>#DIV/0!</v>
      </c>
      <c r="K23" s="24"/>
      <c r="L23" s="21">
        <f>+('2-Balance Sheets'!H31+'2-Balance Sheets'!H37)</f>
        <v>0</v>
      </c>
      <c r="M23" s="24" t="e">
        <f>+L23/L24</f>
        <v>#DIV/0!</v>
      </c>
      <c r="O23" s="54"/>
    </row>
    <row r="24" spans="2:15" ht="16.5">
      <c r="B24" s="1"/>
      <c r="C24" s="1"/>
      <c r="D24" s="43" t="s">
        <v>39</v>
      </c>
      <c r="E24" s="1"/>
      <c r="F24" s="23">
        <f>+'2-Balance Sheets'!D43</f>
        <v>0</v>
      </c>
      <c r="G24" s="9"/>
      <c r="H24" s="9"/>
      <c r="I24" s="23">
        <f>+'2-Balance Sheets'!F43</f>
        <v>0</v>
      </c>
      <c r="J24" s="9"/>
      <c r="K24" s="9"/>
      <c r="L24" s="23">
        <f>+'2-Balance Sheets'!H43</f>
        <v>0</v>
      </c>
      <c r="M24" s="9"/>
      <c r="O24" s="49"/>
    </row>
    <row r="25" spans="2:15" ht="12" customHeight="1">
      <c r="B25" s="38"/>
      <c r="C25" s="38"/>
      <c r="D25" s="42"/>
      <c r="E25" s="38"/>
      <c r="F25" s="38"/>
      <c r="G25" s="40"/>
      <c r="H25" s="40"/>
      <c r="I25" s="38"/>
      <c r="J25" s="40"/>
      <c r="K25" s="40"/>
      <c r="L25" s="38"/>
      <c r="M25" s="40"/>
      <c r="O25" s="53"/>
    </row>
    <row r="26" spans="2:15" ht="16.5">
      <c r="B26" s="1" t="s">
        <v>42</v>
      </c>
      <c r="C26" s="19" t="s">
        <v>34</v>
      </c>
      <c r="D26" s="18" t="s">
        <v>105</v>
      </c>
      <c r="E26" s="19" t="s">
        <v>34</v>
      </c>
      <c r="F26" s="21">
        <f>+F9+'1-Income Statements'!E26</f>
        <v>0</v>
      </c>
      <c r="G26" s="24" t="e">
        <f>+F26/F27</f>
        <v>#DIV/0!</v>
      </c>
      <c r="H26" s="24"/>
      <c r="I26" s="21">
        <f>+I9+'1-Income Statements'!G26</f>
        <v>0</v>
      </c>
      <c r="J26" s="24" t="e">
        <f>+I26/I27</f>
        <v>#DIV/0!</v>
      </c>
      <c r="K26" s="24"/>
      <c r="L26" s="21">
        <f>+L9+'1-Income Statements'!I26</f>
        <v>0</v>
      </c>
      <c r="M26" s="24" t="e">
        <f>+L26/L27</f>
        <v>#DIV/0!</v>
      </c>
      <c r="O26" s="54"/>
    </row>
    <row r="27" spans="2:15" ht="16.5">
      <c r="B27" s="1"/>
      <c r="C27" s="1"/>
      <c r="D27" s="43" t="s">
        <v>43</v>
      </c>
      <c r="E27" s="1"/>
      <c r="F27" s="23">
        <f>+'1-Income Statements'!E36</f>
        <v>0</v>
      </c>
      <c r="G27" s="9"/>
      <c r="H27" s="9"/>
      <c r="I27" s="23">
        <f>+'1-Income Statements'!G36</f>
        <v>0</v>
      </c>
      <c r="J27" s="9"/>
      <c r="K27" s="9"/>
      <c r="L27" s="23">
        <f>+'1-Income Statements'!I36</f>
        <v>0</v>
      </c>
      <c r="M27" s="9"/>
      <c r="O27" s="49"/>
    </row>
    <row r="28" spans="2:15" ht="12" customHeight="1">
      <c r="B28" s="1"/>
      <c r="C28" s="1"/>
      <c r="D28" s="43"/>
      <c r="E28" s="1"/>
      <c r="F28" s="1"/>
      <c r="G28" s="9"/>
      <c r="H28" s="9"/>
      <c r="I28" s="1"/>
      <c r="J28" s="9"/>
      <c r="K28" s="9"/>
      <c r="L28" s="1"/>
      <c r="M28" s="9"/>
      <c r="O28" s="49"/>
    </row>
    <row r="29" spans="2:15" ht="15">
      <c r="B29" s="38"/>
      <c r="C29" s="38"/>
      <c r="D29" s="38"/>
      <c r="E29" s="38"/>
      <c r="F29" s="39"/>
      <c r="G29" s="40"/>
      <c r="H29" s="40"/>
      <c r="I29" s="39"/>
      <c r="J29" s="40"/>
      <c r="K29" s="40"/>
      <c r="L29" s="39"/>
      <c r="M29" s="40"/>
      <c r="O29" s="53"/>
    </row>
    <row r="30" spans="2:15" ht="21">
      <c r="B30" s="36" t="s">
        <v>44</v>
      </c>
      <c r="C30" s="38"/>
      <c r="D30" s="38"/>
      <c r="E30" s="38"/>
      <c r="F30" s="38"/>
      <c r="G30" s="40"/>
      <c r="H30" s="40"/>
      <c r="I30" s="38"/>
      <c r="J30" s="40"/>
      <c r="K30" s="40"/>
      <c r="L30" s="38"/>
      <c r="M30" s="40"/>
      <c r="O30" s="53"/>
    </row>
    <row r="31" spans="2:15" ht="12" customHeight="1">
      <c r="B31" s="38"/>
      <c r="C31" s="38"/>
      <c r="D31" s="38"/>
      <c r="E31" s="38"/>
      <c r="F31" s="38"/>
      <c r="G31" s="40"/>
      <c r="H31" s="40"/>
      <c r="I31" s="38"/>
      <c r="J31" s="40"/>
      <c r="K31" s="40"/>
      <c r="L31" s="38"/>
      <c r="M31" s="40"/>
      <c r="O31" s="53"/>
    </row>
    <row r="32" spans="2:15" ht="16.5">
      <c r="B32" s="1" t="s">
        <v>45</v>
      </c>
      <c r="C32" s="19" t="s">
        <v>34</v>
      </c>
      <c r="D32" s="18" t="s">
        <v>0</v>
      </c>
      <c r="E32" s="19" t="s">
        <v>34</v>
      </c>
      <c r="F32" s="21">
        <f>+'2-Balance Sheets'!D12</f>
        <v>0</v>
      </c>
      <c r="G32" s="24" t="e">
        <f>+F32/F33</f>
        <v>#DIV/0!</v>
      </c>
      <c r="H32" s="24"/>
      <c r="I32" s="21">
        <f>+'2-Balance Sheets'!F12</f>
        <v>0</v>
      </c>
      <c r="J32" s="24" t="e">
        <f>+I32/I33</f>
        <v>#DIV/0!</v>
      </c>
      <c r="K32" s="24"/>
      <c r="L32" s="21">
        <f>+'2-Balance Sheets'!H12</f>
        <v>0</v>
      </c>
      <c r="M32" s="24" t="e">
        <f>+L32/L33</f>
        <v>#DIV/0!</v>
      </c>
      <c r="O32" s="54"/>
    </row>
    <row r="33" spans="2:15" ht="16.5">
      <c r="B33" s="1"/>
      <c r="C33" s="1"/>
      <c r="D33" s="43" t="s">
        <v>16</v>
      </c>
      <c r="E33" s="1"/>
      <c r="F33" s="25">
        <f>+'2-Balance Sheets'!D31</f>
        <v>0</v>
      </c>
      <c r="G33" s="9"/>
      <c r="H33" s="9"/>
      <c r="I33" s="25">
        <f>+'2-Balance Sheets'!F31</f>
        <v>0</v>
      </c>
      <c r="J33" s="9"/>
      <c r="K33" s="9"/>
      <c r="L33" s="25">
        <f>+'2-Balance Sheets'!H31</f>
        <v>0</v>
      </c>
      <c r="M33" s="9"/>
      <c r="O33" s="49"/>
    </row>
    <row r="34" spans="2:15" ht="12" customHeight="1">
      <c r="B34" s="1"/>
      <c r="C34" s="1"/>
      <c r="D34" s="43"/>
      <c r="E34" s="1"/>
      <c r="F34" s="1"/>
      <c r="G34" s="9"/>
      <c r="H34" s="9"/>
      <c r="I34" s="1"/>
      <c r="J34" s="9"/>
      <c r="K34" s="9"/>
      <c r="L34" s="1"/>
      <c r="M34" s="9"/>
      <c r="O34" s="49"/>
    </row>
    <row r="35" spans="2:15" ht="16.5">
      <c r="B35" s="1" t="s">
        <v>46</v>
      </c>
      <c r="C35" s="19" t="s">
        <v>34</v>
      </c>
      <c r="D35" s="18" t="s">
        <v>60</v>
      </c>
      <c r="E35" s="19" t="s">
        <v>34</v>
      </c>
      <c r="F35" s="21">
        <f>+'2-Balance Sheets'!D8+'2-Balance Sheets'!D9+'2-Balance Sheets'!D11</f>
        <v>0</v>
      </c>
      <c r="G35" s="24" t="e">
        <f>+F35/F36</f>
        <v>#DIV/0!</v>
      </c>
      <c r="H35" s="24"/>
      <c r="I35" s="21">
        <f>+'2-Balance Sheets'!F8+'2-Balance Sheets'!F9+'2-Balance Sheets'!F11</f>
        <v>0</v>
      </c>
      <c r="J35" s="24" t="e">
        <f>+I35/I36</f>
        <v>#DIV/0!</v>
      </c>
      <c r="K35" s="24"/>
      <c r="L35" s="21">
        <f>+'2-Balance Sheets'!H8+'2-Balance Sheets'!H9+'2-Balance Sheets'!H11</f>
        <v>0</v>
      </c>
      <c r="M35" s="24" t="e">
        <f>+L35/L36</f>
        <v>#DIV/0!</v>
      </c>
      <c r="O35" s="54"/>
    </row>
    <row r="36" spans="2:15" ht="16.5">
      <c r="B36" s="1"/>
      <c r="C36" s="1"/>
      <c r="D36" s="43" t="s">
        <v>16</v>
      </c>
      <c r="E36" s="1"/>
      <c r="F36" s="25">
        <f>+'2-Balance Sheets'!D31</f>
        <v>0</v>
      </c>
      <c r="G36" s="9"/>
      <c r="H36" s="9"/>
      <c r="I36" s="25">
        <f>+'2-Balance Sheets'!F31</f>
        <v>0</v>
      </c>
      <c r="J36" s="9"/>
      <c r="K36" s="9"/>
      <c r="L36" s="25">
        <f>+'2-Balance Sheets'!H31</f>
        <v>0</v>
      </c>
      <c r="M36" s="9"/>
      <c r="O36" s="49"/>
    </row>
    <row r="37" spans="2:15" ht="15">
      <c r="B37" s="38"/>
      <c r="C37" s="38"/>
      <c r="D37" s="38"/>
      <c r="E37" s="38"/>
      <c r="F37" s="41"/>
      <c r="G37" s="40"/>
      <c r="H37" s="40"/>
      <c r="I37" s="41"/>
      <c r="J37" s="40"/>
      <c r="K37" s="40"/>
      <c r="L37" s="41"/>
      <c r="M37" s="40"/>
      <c r="O37" s="53"/>
    </row>
    <row r="38" spans="2:15" ht="21">
      <c r="B38" s="36" t="s">
        <v>47</v>
      </c>
      <c r="C38" s="38"/>
      <c r="D38" s="38"/>
      <c r="E38" s="38"/>
      <c r="F38" s="38"/>
      <c r="G38" s="40"/>
      <c r="H38" s="40"/>
      <c r="I38" s="38"/>
      <c r="J38" s="40"/>
      <c r="K38" s="40"/>
      <c r="L38" s="38"/>
      <c r="M38" s="40"/>
      <c r="O38" s="53"/>
    </row>
    <row r="39" spans="2:15" ht="12" customHeight="1">
      <c r="B39" s="38"/>
      <c r="C39" s="38"/>
      <c r="D39" s="38"/>
      <c r="E39" s="38"/>
      <c r="F39" s="38"/>
      <c r="G39" s="40"/>
      <c r="H39" s="40"/>
      <c r="I39" s="38"/>
      <c r="J39" s="40"/>
      <c r="K39" s="40"/>
      <c r="L39" s="38"/>
      <c r="M39" s="40"/>
      <c r="O39" s="53"/>
    </row>
    <row r="40" spans="2:15" ht="16.5">
      <c r="B40" s="1" t="s">
        <v>48</v>
      </c>
      <c r="C40" s="19" t="s">
        <v>34</v>
      </c>
      <c r="D40" s="18" t="s">
        <v>59</v>
      </c>
      <c r="E40" s="19" t="s">
        <v>34</v>
      </c>
      <c r="F40" s="21">
        <f>+'2-Balance Sheets'!D10</f>
        <v>0</v>
      </c>
      <c r="G40" s="45" t="e">
        <f>+F40/F41</f>
        <v>#DIV/0!</v>
      </c>
      <c r="H40" s="45"/>
      <c r="I40" s="21">
        <f>+'2-Balance Sheets'!F10</f>
        <v>0</v>
      </c>
      <c r="J40" s="45" t="e">
        <f>+I40/I41</f>
        <v>#DIV/0!</v>
      </c>
      <c r="K40" s="45"/>
      <c r="L40" s="21">
        <f>+'2-Balance Sheets'!H10</f>
        <v>0</v>
      </c>
      <c r="M40" s="45" t="e">
        <f>+L40/L41</f>
        <v>#DIV/0!</v>
      </c>
      <c r="O40" s="54"/>
    </row>
    <row r="41" spans="2:15" ht="16.5">
      <c r="B41" s="1"/>
      <c r="C41" s="1"/>
      <c r="D41" s="43" t="s">
        <v>58</v>
      </c>
      <c r="E41" s="1"/>
      <c r="F41" s="25">
        <f>+'1-Income Statements'!E8/360</f>
        <v>0</v>
      </c>
      <c r="G41" s="9"/>
      <c r="H41" s="9"/>
      <c r="I41" s="25">
        <f>+'1-Income Statements'!G8/360</f>
        <v>0</v>
      </c>
      <c r="J41" s="9"/>
      <c r="K41" s="9"/>
      <c r="L41" s="25">
        <f>+'1-Income Statements'!I8/360</f>
        <v>0</v>
      </c>
      <c r="M41" s="9"/>
      <c r="O41" s="49"/>
    </row>
    <row r="42" spans="2:15" ht="12" customHeight="1">
      <c r="B42" s="1"/>
      <c r="C42" s="1"/>
      <c r="D42" s="43"/>
      <c r="E42" s="1"/>
      <c r="F42" s="1"/>
      <c r="G42" s="9"/>
      <c r="H42" s="9"/>
      <c r="I42" s="1"/>
      <c r="J42" s="9"/>
      <c r="K42" s="9"/>
      <c r="L42" s="1"/>
      <c r="M42" s="9"/>
      <c r="O42" s="49"/>
    </row>
    <row r="43" spans="2:15" ht="16.5">
      <c r="B43" s="1" t="s">
        <v>49</v>
      </c>
      <c r="C43" s="19" t="s">
        <v>34</v>
      </c>
      <c r="D43" s="18" t="s">
        <v>50</v>
      </c>
      <c r="E43" s="19" t="s">
        <v>34</v>
      </c>
      <c r="F43" s="21">
        <f>+'2-Balance Sheets'!D9</f>
        <v>0</v>
      </c>
      <c r="G43" s="45" t="e">
        <f>+F43/F44</f>
        <v>#DIV/0!</v>
      </c>
      <c r="H43" s="45"/>
      <c r="I43" s="21">
        <f>+'2-Balance Sheets'!F9</f>
        <v>0</v>
      </c>
      <c r="J43" s="45" t="e">
        <f>+I43/I44</f>
        <v>#DIV/0!</v>
      </c>
      <c r="K43" s="45"/>
      <c r="L43" s="21">
        <f>+'2-Balance Sheets'!H9</f>
        <v>0</v>
      </c>
      <c r="M43" s="45" t="e">
        <f>+L43/L44</f>
        <v>#DIV/0!</v>
      </c>
      <c r="O43" s="54"/>
    </row>
    <row r="44" spans="2:15" ht="16.5">
      <c r="B44" s="1"/>
      <c r="C44" s="1"/>
      <c r="D44" s="43" t="s">
        <v>51</v>
      </c>
      <c r="E44" s="1"/>
      <c r="F44" s="25">
        <f>+'1-Income Statements'!E6/360</f>
        <v>0</v>
      </c>
      <c r="G44" s="9"/>
      <c r="H44" s="9"/>
      <c r="I44" s="25">
        <f>+'1-Income Statements'!G6/360</f>
        <v>0</v>
      </c>
      <c r="J44" s="9"/>
      <c r="K44" s="9"/>
      <c r="L44" s="25">
        <f>+'1-Income Statements'!I6/360</f>
        <v>0</v>
      </c>
      <c r="M44" s="9"/>
      <c r="O44" s="49"/>
    </row>
    <row r="45" spans="2:15" ht="12" customHeight="1">
      <c r="B45" s="1"/>
      <c r="C45" s="1"/>
      <c r="D45" s="43"/>
      <c r="E45" s="1"/>
      <c r="F45" s="1"/>
      <c r="G45" s="9"/>
      <c r="H45" s="9"/>
      <c r="I45" s="1"/>
      <c r="J45" s="9"/>
      <c r="K45" s="9"/>
      <c r="L45" s="1"/>
      <c r="M45" s="9"/>
      <c r="O45" s="49"/>
    </row>
    <row r="46" spans="2:15" ht="16.5">
      <c r="B46" s="1" t="s">
        <v>52</v>
      </c>
      <c r="C46" s="19" t="s">
        <v>34</v>
      </c>
      <c r="D46" s="18" t="s">
        <v>53</v>
      </c>
      <c r="E46" s="19" t="s">
        <v>34</v>
      </c>
      <c r="F46" s="21">
        <f>+'2-Balance Sheets'!D28</f>
        <v>0</v>
      </c>
      <c r="G46" s="45" t="e">
        <f>+F46/F47</f>
        <v>#DIV/0!</v>
      </c>
      <c r="H46" s="45"/>
      <c r="I46" s="21">
        <f>+'2-Balance Sheets'!F28</f>
        <v>0</v>
      </c>
      <c r="J46" s="45" t="e">
        <f>+I46/I47</f>
        <v>#DIV/0!</v>
      </c>
      <c r="K46" s="45"/>
      <c r="L46" s="21">
        <f>+'2-Balance Sheets'!H28</f>
        <v>0</v>
      </c>
      <c r="M46" s="45" t="e">
        <f>+L46/L47</f>
        <v>#DIV/0!</v>
      </c>
      <c r="O46" s="54"/>
    </row>
    <row r="47" spans="2:15" ht="16.5">
      <c r="B47" s="1"/>
      <c r="C47" s="1"/>
      <c r="D47" s="43" t="s">
        <v>58</v>
      </c>
      <c r="E47" s="1"/>
      <c r="F47" s="25">
        <f>+'1-Income Statements'!E8/360</f>
        <v>0</v>
      </c>
      <c r="G47" s="9"/>
      <c r="H47" s="9"/>
      <c r="I47" s="25">
        <f>+'1-Income Statements'!G8/360</f>
        <v>0</v>
      </c>
      <c r="J47" s="9"/>
      <c r="K47" s="9"/>
      <c r="L47" s="25">
        <f>+'1-Income Statements'!I8/360</f>
        <v>0</v>
      </c>
      <c r="M47" s="9"/>
      <c r="O47" s="49"/>
    </row>
    <row r="48" spans="2:15" ht="12" customHeight="1">
      <c r="B48" s="1"/>
      <c r="C48" s="1"/>
      <c r="D48" s="1"/>
      <c r="E48" s="1"/>
      <c r="F48" s="1"/>
      <c r="G48" s="9"/>
      <c r="H48" s="9"/>
      <c r="I48" s="1"/>
      <c r="J48" s="9"/>
      <c r="K48" s="9"/>
      <c r="L48" s="1"/>
      <c r="M48" s="9"/>
      <c r="O48" s="49"/>
    </row>
    <row r="49" spans="2:15" ht="16.5">
      <c r="B49" s="1" t="s">
        <v>54</v>
      </c>
      <c r="C49" s="19" t="s">
        <v>34</v>
      </c>
      <c r="D49" s="18" t="s">
        <v>1</v>
      </c>
      <c r="E49" s="19" t="s">
        <v>34</v>
      </c>
      <c r="F49" s="21">
        <f>+'1-Income Statements'!E6</f>
        <v>0</v>
      </c>
      <c r="G49" s="45" t="e">
        <f>+F49/F50</f>
        <v>#DIV/0!</v>
      </c>
      <c r="H49" s="45"/>
      <c r="I49" s="21">
        <f>+'1-Income Statements'!G6</f>
        <v>0</v>
      </c>
      <c r="J49" s="45" t="e">
        <f>+I49/I50</f>
        <v>#DIV/0!</v>
      </c>
      <c r="K49" s="45"/>
      <c r="L49" s="21">
        <f>+'1-Income Statements'!I6</f>
        <v>0</v>
      </c>
      <c r="M49" s="45" t="e">
        <f>+L49/L50</f>
        <v>#DIV/0!</v>
      </c>
      <c r="O49" s="54"/>
    </row>
    <row r="50" spans="2:15" ht="16.5">
      <c r="B50" s="1"/>
      <c r="C50" s="1"/>
      <c r="D50" s="43" t="s">
        <v>55</v>
      </c>
      <c r="E50" s="1"/>
      <c r="F50" s="25">
        <f>+'2-Balance Sheets'!D25</f>
        <v>0</v>
      </c>
      <c r="G50" s="1"/>
      <c r="H50" s="1"/>
      <c r="I50" s="25">
        <f>+'2-Balance Sheets'!F25</f>
        <v>0</v>
      </c>
      <c r="J50" s="1"/>
      <c r="K50" s="1"/>
      <c r="L50" s="25">
        <f>+'2-Balance Sheets'!H25</f>
        <v>0</v>
      </c>
      <c r="M50" s="1"/>
      <c r="O50" s="1"/>
    </row>
    <row r="52" spans="2:4" ht="16.5">
      <c r="B52" s="1" t="s">
        <v>71</v>
      </c>
      <c r="C52" s="19" t="s">
        <v>34</v>
      </c>
      <c r="D52" s="1" t="s">
        <v>75</v>
      </c>
    </row>
    <row r="53" ht="16.5">
      <c r="D53" s="55" t="s">
        <v>72</v>
      </c>
    </row>
    <row r="54" spans="4:13" ht="16.5">
      <c r="D54" s="55" t="s">
        <v>73</v>
      </c>
      <c r="E54" s="19"/>
      <c r="F54" s="25"/>
      <c r="G54" s="45" t="e">
        <f>+G40+G43-G46</f>
        <v>#DIV/0!</v>
      </c>
      <c r="H54" s="45"/>
      <c r="I54" s="25"/>
      <c r="J54" s="45" t="e">
        <f>+J40+J43-J46</f>
        <v>#DIV/0!</v>
      </c>
      <c r="K54" s="45"/>
      <c r="L54" s="25"/>
      <c r="M54" s="45" t="e">
        <f>+M40+M43-M46</f>
        <v>#DIV/0!</v>
      </c>
    </row>
    <row r="56" spans="2:13" ht="16.5">
      <c r="B56" s="1" t="s">
        <v>74</v>
      </c>
      <c r="C56" s="19" t="s">
        <v>34</v>
      </c>
      <c r="D56" s="1" t="s">
        <v>76</v>
      </c>
      <c r="G56" s="56" t="e">
        <f>+G54*F7/360</f>
        <v>#DIV/0!</v>
      </c>
      <c r="H56" s="56"/>
      <c r="I56" s="59"/>
      <c r="J56" s="56" t="e">
        <f>+J54*I7/360</f>
        <v>#DIV/0!</v>
      </c>
      <c r="K56" s="56"/>
      <c r="L56" s="59"/>
      <c r="M56" s="56" t="e">
        <f>+M54*L7/360</f>
        <v>#DIV/0!</v>
      </c>
    </row>
    <row r="57" spans="9:13" ht="13.5">
      <c r="I57" s="59"/>
      <c r="J57" s="59"/>
      <c r="K57" s="59"/>
      <c r="L57" s="59"/>
      <c r="M57" s="59"/>
    </row>
    <row r="58" spans="9:13" ht="13.5">
      <c r="I58" s="59"/>
      <c r="J58" s="59"/>
      <c r="K58" s="59"/>
      <c r="L58" s="59"/>
      <c r="M58" s="59"/>
    </row>
    <row r="59" spans="9:13" ht="13.5">
      <c r="I59" s="59"/>
      <c r="J59" s="59"/>
      <c r="K59" s="59"/>
      <c r="L59" s="59"/>
      <c r="M59" s="59"/>
    </row>
  </sheetData>
  <sheetProtection sheet="1" objects="1" scenarios="1"/>
  <printOptions/>
  <pageMargins left="0.7" right="0.7" top="0.75" bottom="0.75" header="0.3" footer="0.3"/>
  <pageSetup fitToHeight="1" fitToWidth="1" horizontalDpi="600" verticalDpi="600" orientation="landscape" scale="59"/>
</worksheet>
</file>

<file path=xl/worksheets/sheet5.xml><?xml version="1.0" encoding="utf-8"?>
<worksheet xmlns="http://schemas.openxmlformats.org/spreadsheetml/2006/main" xmlns:r="http://schemas.openxmlformats.org/officeDocument/2006/relationships">
  <sheetPr>
    <pageSetUpPr fitToPage="1"/>
  </sheetPr>
  <dimension ref="A2:G38"/>
  <sheetViews>
    <sheetView workbookViewId="0" topLeftCell="A1">
      <selection activeCell="A2" sqref="A2"/>
    </sheetView>
  </sheetViews>
  <sheetFormatPr defaultColWidth="8.8515625" defaultRowHeight="15"/>
  <cols>
    <col min="1" max="1" width="52.8515625" style="0" customWidth="1"/>
    <col min="2" max="2" width="10.140625" style="0" customWidth="1"/>
    <col min="3" max="3" width="15.00390625" style="0" customWidth="1"/>
    <col min="4" max="4" width="7.421875" style="0" customWidth="1"/>
    <col min="5" max="5" width="15.00390625" style="0" customWidth="1"/>
    <col min="6" max="6" width="8.8515625" style="0" customWidth="1"/>
    <col min="7" max="7" width="15.00390625" style="0" customWidth="1"/>
  </cols>
  <sheetData>
    <row r="2" spans="1:2" ht="18">
      <c r="A2" s="100" t="s">
        <v>122</v>
      </c>
      <c r="B2" s="80"/>
    </row>
    <row r="3" ht="15">
      <c r="A3" s="81" t="s">
        <v>123</v>
      </c>
    </row>
    <row r="4" spans="3:7" ht="13.5">
      <c r="C4" s="44"/>
      <c r="E4" s="44"/>
      <c r="G4" s="44"/>
    </row>
    <row r="5" spans="1:7" ht="13.5">
      <c r="A5" s="84" t="s">
        <v>63</v>
      </c>
      <c r="B5" s="84"/>
      <c r="C5" s="87" t="str">
        <f>+'1-Income Statements'!E4</f>
        <v>(Year 1)</v>
      </c>
      <c r="D5" s="86"/>
      <c r="E5" s="87" t="str">
        <f>+'1-Income Statements'!G4</f>
        <v>(Year 2)</v>
      </c>
      <c r="F5" s="86"/>
      <c r="G5" s="87" t="str">
        <f>+'1-Income Statements'!I4</f>
        <v>(Year 3)</v>
      </c>
    </row>
    <row r="6" spans="1:7" ht="13.5">
      <c r="A6" s="85"/>
      <c r="B6" s="85"/>
      <c r="C6" s="87"/>
      <c r="D6" s="86"/>
      <c r="E6" s="87"/>
      <c r="F6" s="86"/>
      <c r="G6" s="87"/>
    </row>
    <row r="7" spans="1:7" ht="13.5">
      <c r="A7" s="85"/>
      <c r="B7" s="85"/>
      <c r="C7" s="88">
        <f>+'1-Income Statements'!E33</f>
        <v>0</v>
      </c>
      <c r="D7" s="86"/>
      <c r="E7" s="88">
        <f>+'1-Income Statements'!G33</f>
        <v>0</v>
      </c>
      <c r="F7" s="86"/>
      <c r="G7" s="88">
        <f>+'1-Income Statements'!I33</f>
        <v>0</v>
      </c>
    </row>
    <row r="8" spans="1:7" ht="13.5">
      <c r="A8" s="89" t="s">
        <v>69</v>
      </c>
      <c r="B8" s="89"/>
      <c r="C8" s="88">
        <f>+'2-Balance Sheets'!D12</f>
        <v>0</v>
      </c>
      <c r="D8" s="86"/>
      <c r="E8" s="88">
        <f>+'2-Balance Sheets'!F12</f>
        <v>0</v>
      </c>
      <c r="F8" s="86"/>
      <c r="G8" s="88">
        <f>+'2-Balance Sheets'!H12</f>
        <v>0</v>
      </c>
    </row>
    <row r="9" spans="1:7" ht="13.5">
      <c r="A9" s="89" t="s">
        <v>64</v>
      </c>
      <c r="B9" s="89"/>
      <c r="C9" s="88">
        <f>+'2-Balance Sheets'!D31</f>
        <v>0</v>
      </c>
      <c r="D9" s="86"/>
      <c r="E9" s="88">
        <f>+'2-Balance Sheets'!F31</f>
        <v>0</v>
      </c>
      <c r="F9" s="86"/>
      <c r="G9" s="88">
        <f>+'2-Balance Sheets'!H31</f>
        <v>0</v>
      </c>
    </row>
    <row r="10" spans="1:7" ht="13.5">
      <c r="A10" s="89" t="s">
        <v>65</v>
      </c>
      <c r="B10" s="89"/>
      <c r="C10" s="88">
        <f>+'2-Balance Sheets'!D31+'2-Balance Sheets'!D37</f>
        <v>0</v>
      </c>
      <c r="D10" s="86"/>
      <c r="E10" s="88">
        <f>+'2-Balance Sheets'!F31+'2-Balance Sheets'!F37</f>
        <v>0</v>
      </c>
      <c r="F10" s="86"/>
      <c r="G10" s="88">
        <f>+'2-Balance Sheets'!H31+'2-Balance Sheets'!H37</f>
        <v>0</v>
      </c>
    </row>
    <row r="11" spans="1:7" ht="13.5">
      <c r="A11" s="89" t="s">
        <v>61</v>
      </c>
      <c r="B11" s="89"/>
      <c r="C11" s="88">
        <f>+'2-Balance Sheets'!D25</f>
        <v>0</v>
      </c>
      <c r="D11" s="86"/>
      <c r="E11" s="88">
        <f>+'2-Balance Sheets'!F25</f>
        <v>0</v>
      </c>
      <c r="F11" s="86"/>
      <c r="G11" s="88">
        <f>+'2-Balance Sheets'!H25</f>
        <v>0</v>
      </c>
    </row>
    <row r="12" spans="1:7" ht="13.5">
      <c r="A12" s="89" t="s">
        <v>14</v>
      </c>
      <c r="B12" s="89"/>
      <c r="C12" s="88">
        <f>+'2-Balance Sheets'!D43</f>
        <v>0</v>
      </c>
      <c r="D12" s="86"/>
      <c r="E12" s="88">
        <f>+'2-Balance Sheets'!F43</f>
        <v>0</v>
      </c>
      <c r="F12" s="86"/>
      <c r="G12" s="88">
        <f>+'2-Balance Sheets'!H43</f>
        <v>0</v>
      </c>
    </row>
    <row r="13" spans="1:7" ht="13.5">
      <c r="A13" s="89" t="s">
        <v>30</v>
      </c>
      <c r="B13" s="89"/>
      <c r="C13" s="88">
        <f>+'2-Balance Sheets'!D41</f>
        <v>0</v>
      </c>
      <c r="D13" s="86"/>
      <c r="E13" s="88">
        <f>+'2-Balance Sheets'!F41</f>
        <v>0</v>
      </c>
      <c r="F13" s="86"/>
      <c r="G13" s="88">
        <f>+'2-Balance Sheets'!H41</f>
        <v>0</v>
      </c>
    </row>
    <row r="14" spans="1:7" ht="13.5">
      <c r="A14" s="89" t="s">
        <v>66</v>
      </c>
      <c r="B14" s="89"/>
      <c r="C14" s="90"/>
      <c r="D14" s="86"/>
      <c r="E14" s="90"/>
      <c r="F14" s="86"/>
      <c r="G14" s="90"/>
    </row>
    <row r="15" spans="1:7" ht="13.5">
      <c r="A15" s="89"/>
      <c r="B15" s="87" t="s">
        <v>128</v>
      </c>
      <c r="C15" s="86"/>
      <c r="D15" s="86"/>
      <c r="E15" s="86"/>
      <c r="F15" s="86"/>
      <c r="G15" s="86"/>
    </row>
    <row r="16" spans="1:7" ht="26.25" customHeight="1">
      <c r="A16" s="91" t="s">
        <v>124</v>
      </c>
      <c r="B16" s="92">
        <v>6.56</v>
      </c>
      <c r="C16" s="93" t="e">
        <f>(C8-C9)/C11*6.56</f>
        <v>#DIV/0!</v>
      </c>
      <c r="D16" s="86"/>
      <c r="E16" s="93" t="e">
        <f>(E8-E9)/E11*6.56</f>
        <v>#DIV/0!</v>
      </c>
      <c r="F16" s="86"/>
      <c r="G16" s="93" t="e">
        <f>(G8-G9)/G11*6.56</f>
        <v>#DIV/0!</v>
      </c>
    </row>
    <row r="17" spans="1:7" ht="26.25" customHeight="1">
      <c r="A17" s="91" t="s">
        <v>125</v>
      </c>
      <c r="B17" s="92">
        <v>3.26</v>
      </c>
      <c r="C17" s="93" t="e">
        <f>(C13/C11)*3.26</f>
        <v>#DIV/0!</v>
      </c>
      <c r="D17" s="86"/>
      <c r="E17" s="93" t="e">
        <f>(E13/E11)*3.26</f>
        <v>#DIV/0!</v>
      </c>
      <c r="F17" s="86"/>
      <c r="G17" s="93" t="e">
        <f>(G13/G11)*3.26</f>
        <v>#DIV/0!</v>
      </c>
    </row>
    <row r="18" spans="1:7" ht="26.25" customHeight="1">
      <c r="A18" s="91" t="s">
        <v>126</v>
      </c>
      <c r="B18" s="92">
        <v>6.72</v>
      </c>
      <c r="C18" s="93" t="e">
        <f>(C7/C11)*6.72</f>
        <v>#DIV/0!</v>
      </c>
      <c r="D18" s="86"/>
      <c r="E18" s="93" t="e">
        <f>(E7/E11)*6.72</f>
        <v>#DIV/0!</v>
      </c>
      <c r="F18" s="86"/>
      <c r="G18" s="93" t="e">
        <f>(G7/G11)*6.72</f>
        <v>#DIV/0!</v>
      </c>
    </row>
    <row r="19" spans="1:7" ht="26.25" customHeight="1">
      <c r="A19" s="91" t="s">
        <v>127</v>
      </c>
      <c r="B19" s="92">
        <v>1.05</v>
      </c>
      <c r="C19" s="93" t="e">
        <f>(C12/C10)*1.05</f>
        <v>#DIV/0!</v>
      </c>
      <c r="D19" s="86"/>
      <c r="E19" s="93" t="e">
        <f>(E12/E10)*1.05</f>
        <v>#DIV/0!</v>
      </c>
      <c r="F19" s="86"/>
      <c r="G19" s="93" t="e">
        <f>(G12/G10)*1.05</f>
        <v>#DIV/0!</v>
      </c>
    </row>
    <row r="20" spans="1:7" ht="13.5">
      <c r="A20" s="89"/>
      <c r="B20" s="89"/>
      <c r="C20" s="93"/>
      <c r="D20" s="86"/>
      <c r="E20" s="93"/>
      <c r="F20" s="86"/>
      <c r="G20" s="93"/>
    </row>
    <row r="21" spans="1:7" ht="13.5">
      <c r="A21" s="89"/>
      <c r="B21" s="89"/>
      <c r="C21" s="93"/>
      <c r="D21" s="86"/>
      <c r="E21" s="93"/>
      <c r="F21" s="86"/>
      <c r="G21" s="93"/>
    </row>
    <row r="22" spans="1:7" ht="15.75" thickBot="1">
      <c r="A22" s="82" t="s">
        <v>67</v>
      </c>
      <c r="B22" s="82"/>
      <c r="C22" s="83" t="e">
        <f>SUM(C16:C19)</f>
        <v>#DIV/0!</v>
      </c>
      <c r="D22" s="81"/>
      <c r="E22" s="83" t="e">
        <f>SUM(E16:E19)</f>
        <v>#DIV/0!</v>
      </c>
      <c r="F22" s="81"/>
      <c r="G22" s="83" t="e">
        <f>SUM(G16:G19)</f>
        <v>#DIV/0!</v>
      </c>
    </row>
    <row r="23" spans="1:7" ht="15" thickTop="1">
      <c r="A23" s="94"/>
      <c r="B23" s="94"/>
      <c r="C23" s="93"/>
      <c r="D23" s="86"/>
      <c r="E23" s="95"/>
      <c r="F23" s="86"/>
      <c r="G23" s="86"/>
    </row>
    <row r="24" spans="1:7" ht="13.5">
      <c r="A24" s="94"/>
      <c r="B24" s="94"/>
      <c r="C24" s="93"/>
      <c r="D24" s="86"/>
      <c r="E24" s="95"/>
      <c r="F24" s="86"/>
      <c r="G24" s="86"/>
    </row>
    <row r="25" spans="1:7" ht="13.5">
      <c r="A25" s="94"/>
      <c r="B25" s="94"/>
      <c r="C25" s="86"/>
      <c r="D25" s="86"/>
      <c r="E25" s="86"/>
      <c r="F25" s="86"/>
      <c r="G25" s="86"/>
    </row>
    <row r="26" spans="1:7" ht="13.5">
      <c r="A26" s="89"/>
      <c r="B26" s="89"/>
      <c r="C26" s="86"/>
      <c r="D26" s="86"/>
      <c r="E26" s="86"/>
      <c r="F26" s="86"/>
      <c r="G26" s="86"/>
    </row>
    <row r="27" spans="1:7" ht="13.5">
      <c r="A27" s="89" t="s">
        <v>156</v>
      </c>
      <c r="B27" s="89"/>
      <c r="C27" s="86"/>
      <c r="D27" s="86"/>
      <c r="E27" s="86"/>
      <c r="F27" s="86"/>
      <c r="G27" s="86"/>
    </row>
    <row r="28" spans="1:7" ht="13.5">
      <c r="A28" s="89" t="s">
        <v>155</v>
      </c>
      <c r="B28" s="89"/>
      <c r="C28" s="86"/>
      <c r="D28" s="86"/>
      <c r="E28" s="86"/>
      <c r="F28" s="86"/>
      <c r="G28" s="86"/>
    </row>
    <row r="29" spans="1:7" ht="13.5">
      <c r="A29" s="89" t="s">
        <v>154</v>
      </c>
      <c r="B29" s="89"/>
      <c r="C29" s="86"/>
      <c r="D29" s="86"/>
      <c r="E29" s="86"/>
      <c r="F29" s="86"/>
      <c r="G29" s="86"/>
    </row>
    <row r="30" spans="1:7" ht="13.5">
      <c r="A30" s="86"/>
      <c r="B30" s="86"/>
      <c r="C30" s="86"/>
      <c r="D30" s="86"/>
      <c r="E30" s="86"/>
      <c r="F30" s="86"/>
      <c r="G30" s="86"/>
    </row>
    <row r="31" spans="1:7" ht="13.5">
      <c r="A31" s="86"/>
      <c r="B31" s="86"/>
      <c r="C31" s="86"/>
      <c r="D31" s="86"/>
      <c r="E31" s="86"/>
      <c r="F31" s="86"/>
      <c r="G31" s="86"/>
    </row>
    <row r="32" spans="1:7" ht="13.5">
      <c r="A32" s="96" t="s">
        <v>129</v>
      </c>
      <c r="B32" s="86"/>
      <c r="C32" s="86"/>
      <c r="D32" s="86"/>
      <c r="E32" s="86"/>
      <c r="F32" s="86"/>
      <c r="G32" s="86"/>
    </row>
    <row r="33" spans="1:7" ht="13.5">
      <c r="A33" s="97" t="s">
        <v>130</v>
      </c>
      <c r="B33" s="86"/>
      <c r="C33" s="86"/>
      <c r="D33" s="86"/>
      <c r="E33" s="86"/>
      <c r="F33" s="86"/>
      <c r="G33" s="86"/>
    </row>
    <row r="34" spans="1:7" ht="13.5">
      <c r="A34" s="97" t="s">
        <v>132</v>
      </c>
      <c r="B34" s="86"/>
      <c r="C34" s="86"/>
      <c r="D34" s="86"/>
      <c r="E34" s="86"/>
      <c r="F34" s="86"/>
      <c r="G34" s="86"/>
    </row>
    <row r="35" spans="1:7" ht="13.5">
      <c r="A35" s="97"/>
      <c r="B35" s="86"/>
      <c r="C35" s="86"/>
      <c r="D35" s="86"/>
      <c r="E35" s="86"/>
      <c r="F35" s="86"/>
      <c r="G35" s="86"/>
    </row>
    <row r="36" spans="1:7" ht="13.5">
      <c r="A36" s="98" t="s">
        <v>131</v>
      </c>
      <c r="B36" s="86"/>
      <c r="C36" s="86"/>
      <c r="D36" s="86"/>
      <c r="E36" s="86"/>
      <c r="F36" s="86"/>
      <c r="G36" s="86"/>
    </row>
    <row r="37" spans="1:7" ht="13.5">
      <c r="A37" s="97" t="s">
        <v>151</v>
      </c>
      <c r="B37" s="86"/>
      <c r="C37" s="86"/>
      <c r="D37" s="86"/>
      <c r="E37" s="86"/>
      <c r="F37" s="86"/>
      <c r="G37" s="86"/>
    </row>
    <row r="38" spans="1:7" ht="13.5">
      <c r="A38" s="98" t="s">
        <v>152</v>
      </c>
      <c r="B38" s="86"/>
      <c r="C38" s="86"/>
      <c r="D38" s="86"/>
      <c r="E38" s="86"/>
      <c r="F38" s="86"/>
      <c r="G38" s="86"/>
    </row>
  </sheetData>
  <sheetProtection sheet="1" objects="1" scenarios="1"/>
  <printOptions/>
  <pageMargins left="0.7" right="0.7" top="0.75" bottom="0.75" header="0.3" footer="0.3"/>
  <pageSetup fitToHeight="1" fitToWidth="1" horizontalDpi="600" verticalDpi="600" orientation="landscape" scale="80"/>
</worksheet>
</file>

<file path=xl/worksheets/sheet6.xml><?xml version="1.0" encoding="utf-8"?>
<worksheet xmlns="http://schemas.openxmlformats.org/spreadsheetml/2006/main" xmlns:r="http://schemas.openxmlformats.org/officeDocument/2006/relationships">
  <sheetPr>
    <pageSetUpPr fitToPage="1"/>
  </sheetPr>
  <dimension ref="A2:S40"/>
  <sheetViews>
    <sheetView workbookViewId="0" topLeftCell="A1">
      <selection activeCell="G9" sqref="G9"/>
    </sheetView>
  </sheetViews>
  <sheetFormatPr defaultColWidth="8.8515625" defaultRowHeight="15"/>
  <cols>
    <col min="1" max="2" width="8.8515625" style="0" customWidth="1"/>
    <col min="3" max="3" width="10.421875" style="0" bestFit="1" customWidth="1"/>
    <col min="4" max="6" width="8.8515625" style="0" customWidth="1"/>
    <col min="7" max="7" width="11.28125" style="0" customWidth="1"/>
    <col min="8" max="8" width="12.28125" style="0" customWidth="1"/>
    <col min="9" max="10" width="8.8515625" style="0" customWidth="1"/>
    <col min="11" max="11" width="9.28125" style="0" bestFit="1" customWidth="1"/>
  </cols>
  <sheetData>
    <row r="2" spans="2:9" ht="18">
      <c r="B2" s="100" t="s">
        <v>77</v>
      </c>
      <c r="C2" s="101"/>
      <c r="D2" s="101"/>
      <c r="E2" s="101"/>
      <c r="G2" s="58" t="s">
        <v>90</v>
      </c>
      <c r="H2" s="64" t="s">
        <v>120</v>
      </c>
      <c r="I2" s="64"/>
    </row>
    <row r="3" spans="2:8" ht="13.5">
      <c r="B3" t="s">
        <v>78</v>
      </c>
      <c r="H3" t="s">
        <v>121</v>
      </c>
    </row>
    <row r="4" spans="14:18" ht="13.5">
      <c r="N4" s="58"/>
      <c r="O4" s="58"/>
      <c r="P4" s="58"/>
      <c r="Q4" s="58"/>
      <c r="R4" s="58"/>
    </row>
    <row r="5" spans="14:18" ht="13.5">
      <c r="N5" s="58"/>
      <c r="O5" s="58"/>
      <c r="P5" s="58"/>
      <c r="Q5" s="58"/>
      <c r="R5" s="58"/>
    </row>
    <row r="6" spans="2:19" ht="15">
      <c r="B6" s="58" t="s">
        <v>79</v>
      </c>
      <c r="C6" s="63" t="s">
        <v>80</v>
      </c>
      <c r="G6" t="s">
        <v>119</v>
      </c>
      <c r="M6" s="72"/>
      <c r="N6" s="73"/>
      <c r="O6" s="72"/>
      <c r="P6" s="73"/>
      <c r="Q6" s="72"/>
      <c r="R6" s="73"/>
      <c r="S6" s="59"/>
    </row>
    <row r="7" spans="2:19" ht="15">
      <c r="B7" s="58" t="s">
        <v>81</v>
      </c>
      <c r="C7" s="63" t="s">
        <v>82</v>
      </c>
      <c r="G7" t="s">
        <v>83</v>
      </c>
      <c r="M7" s="72"/>
      <c r="N7" s="73"/>
      <c r="O7" s="72"/>
      <c r="P7" s="73"/>
      <c r="Q7" s="72"/>
      <c r="R7" s="73"/>
      <c r="S7" s="59"/>
    </row>
    <row r="8" spans="2:19" ht="15">
      <c r="B8" s="58" t="s">
        <v>84</v>
      </c>
      <c r="C8" s="63" t="s">
        <v>85</v>
      </c>
      <c r="G8" t="s">
        <v>86</v>
      </c>
      <c r="M8" s="72"/>
      <c r="N8" s="73"/>
      <c r="O8" s="72"/>
      <c r="P8" s="73"/>
      <c r="Q8" s="72"/>
      <c r="R8" s="73"/>
      <c r="S8" s="59"/>
    </row>
    <row r="9" spans="2:19" ht="15">
      <c r="B9" s="58" t="s">
        <v>87</v>
      </c>
      <c r="C9" s="63" t="s">
        <v>88</v>
      </c>
      <c r="G9" s="63" t="s">
        <v>89</v>
      </c>
      <c r="M9" s="72"/>
      <c r="N9" s="73"/>
      <c r="O9" s="72"/>
      <c r="P9" s="73"/>
      <c r="Q9" s="72"/>
      <c r="R9" s="73"/>
      <c r="S9" s="59"/>
    </row>
    <row r="12" spans="7:11" ht="13.5">
      <c r="G12" s="58" t="str">
        <f>+'1-Income Statements'!E4</f>
        <v>(Year 1)</v>
      </c>
      <c r="I12" s="58" t="str">
        <f>+'1-Income Statements'!G4</f>
        <v>(Year 2)</v>
      </c>
      <c r="K12" s="58" t="str">
        <f>+'1-Income Statements'!I4</f>
        <v>(Year 3)</v>
      </c>
    </row>
    <row r="13" spans="5:11" ht="13.5">
      <c r="E13" s="58" t="s">
        <v>79</v>
      </c>
      <c r="F13" s="63" t="s">
        <v>34</v>
      </c>
      <c r="G13" s="67" t="e">
        <f>+'1-Income Statements'!E39/'1-Income Statements'!E6</f>
        <v>#DIV/0!</v>
      </c>
      <c r="I13" s="67" t="e">
        <f>+'1-Income Statements'!G39/'1-Income Statements'!G6</f>
        <v>#DIV/0!</v>
      </c>
      <c r="K13" s="67" t="e">
        <f>+'1-Income Statements'!I39/'1-Income Statements'!I6</f>
        <v>#DIV/0!</v>
      </c>
    </row>
    <row r="14" spans="5:11" ht="13.5">
      <c r="E14" s="58" t="s">
        <v>81</v>
      </c>
      <c r="F14" s="63" t="s">
        <v>34</v>
      </c>
      <c r="G14" s="67" t="e">
        <f>(+'2-Balance Sheets'!D31+'2-Balance Sheets'!D37)/'2-Balance Sheets'!D25</f>
        <v>#DIV/0!</v>
      </c>
      <c r="I14" s="67" t="e">
        <f>(+'2-Balance Sheets'!F31+'2-Balance Sheets'!F37)/'2-Balance Sheets'!F25</f>
        <v>#DIV/0!</v>
      </c>
      <c r="K14" s="67" t="e">
        <f>(+'2-Balance Sheets'!H31+'2-Balance Sheets'!H37)/'2-Balance Sheets'!H25</f>
        <v>#DIV/0!</v>
      </c>
    </row>
    <row r="15" spans="5:11" ht="13.5">
      <c r="E15" s="58" t="s">
        <v>84</v>
      </c>
      <c r="F15" s="63" t="s">
        <v>34</v>
      </c>
      <c r="G15" s="67" t="e">
        <f>+'2-Balance Sheets'!D43/'2-Balance Sheets'!D45</f>
        <v>#DIV/0!</v>
      </c>
      <c r="I15" s="67" t="e">
        <f>+'2-Balance Sheets'!F43/'2-Balance Sheets'!F45</f>
        <v>#DIV/0!</v>
      </c>
      <c r="K15" s="67" t="e">
        <f>+'2-Balance Sheets'!H43/'2-Balance Sheets'!H45</f>
        <v>#DIV/0!</v>
      </c>
    </row>
    <row r="16" spans="5:11" ht="13.5">
      <c r="E16" s="58" t="s">
        <v>87</v>
      </c>
      <c r="F16" s="63" t="s">
        <v>34</v>
      </c>
      <c r="G16" s="67">
        <v>1</v>
      </c>
      <c r="I16" s="67">
        <v>1</v>
      </c>
      <c r="K16" s="67">
        <v>1</v>
      </c>
    </row>
    <row r="18" spans="1:13" ht="13.5">
      <c r="A18" s="59"/>
      <c r="B18" s="59"/>
      <c r="C18" s="59"/>
      <c r="D18" s="59"/>
      <c r="G18" s="59"/>
      <c r="H18" s="59"/>
      <c r="I18" s="59"/>
      <c r="J18" s="59"/>
      <c r="K18" s="59"/>
      <c r="L18" s="59"/>
      <c r="M18" s="59"/>
    </row>
    <row r="19" spans="10:13" ht="19.5">
      <c r="J19" s="65"/>
      <c r="L19" s="65"/>
      <c r="M19" s="59"/>
    </row>
    <row r="20" spans="2:13" ht="19.5">
      <c r="B20" s="68" t="s">
        <v>91</v>
      </c>
      <c r="J20" s="66"/>
      <c r="L20" s="65"/>
      <c r="M20" s="59"/>
    </row>
    <row r="21" spans="2:13" ht="19.5">
      <c r="B21" s="69" t="s">
        <v>92</v>
      </c>
      <c r="C21" t="s">
        <v>93</v>
      </c>
      <c r="E21" s="70" t="s">
        <v>34</v>
      </c>
      <c r="G21" s="79" t="e">
        <f>+G14/G15</f>
        <v>#DIV/0!</v>
      </c>
      <c r="H21" s="75"/>
      <c r="I21" s="79" t="e">
        <f>+I14/I15</f>
        <v>#DIV/0!</v>
      </c>
      <c r="J21" s="76"/>
      <c r="K21" s="79" t="e">
        <f>+K14/K15</f>
        <v>#DIV/0!</v>
      </c>
      <c r="L21" s="65"/>
      <c r="M21" s="59"/>
    </row>
    <row r="22" spans="2:13" ht="19.5">
      <c r="B22" s="69" t="s">
        <v>94</v>
      </c>
      <c r="C22" s="63" t="s">
        <v>95</v>
      </c>
      <c r="E22" s="70" t="s">
        <v>34</v>
      </c>
      <c r="G22" s="79" t="e">
        <f>1+G21</f>
        <v>#DIV/0!</v>
      </c>
      <c r="H22" s="75"/>
      <c r="I22" s="79" t="e">
        <f>1+I21</f>
        <v>#DIV/0!</v>
      </c>
      <c r="J22" s="76"/>
      <c r="K22" s="79" t="e">
        <f>1+K21</f>
        <v>#DIV/0!</v>
      </c>
      <c r="L22" s="65"/>
      <c r="M22" s="59"/>
    </row>
    <row r="23" spans="2:13" ht="19.5">
      <c r="B23" s="69" t="s">
        <v>96</v>
      </c>
      <c r="C23" s="63" t="s">
        <v>97</v>
      </c>
      <c r="E23" s="70" t="s">
        <v>34</v>
      </c>
      <c r="G23" s="79" t="e">
        <f>+G13*G22</f>
        <v>#DIV/0!</v>
      </c>
      <c r="H23" s="75"/>
      <c r="I23" s="79" t="e">
        <f>+I13*I22</f>
        <v>#DIV/0!</v>
      </c>
      <c r="J23" s="76"/>
      <c r="K23" s="79" t="e">
        <f>+K13*K22</f>
        <v>#DIV/0!</v>
      </c>
      <c r="L23" s="65"/>
      <c r="M23" s="59"/>
    </row>
    <row r="24" spans="2:13" ht="19.5">
      <c r="B24" s="69" t="s">
        <v>98</v>
      </c>
      <c r="C24" t="s">
        <v>99</v>
      </c>
      <c r="E24" s="70" t="s">
        <v>34</v>
      </c>
      <c r="G24" s="79" t="e">
        <f>+G16-G23</f>
        <v>#DIV/0!</v>
      </c>
      <c r="H24" s="75"/>
      <c r="I24" s="79" t="e">
        <f>+I16-I23</f>
        <v>#DIV/0!</v>
      </c>
      <c r="J24" s="76"/>
      <c r="K24" s="79" t="e">
        <f>+K16-K23</f>
        <v>#DIV/0!</v>
      </c>
      <c r="L24" s="65"/>
      <c r="M24" s="59"/>
    </row>
    <row r="25" spans="2:11" ht="13.5">
      <c r="B25" s="69" t="s">
        <v>100</v>
      </c>
      <c r="C25" t="s">
        <v>102</v>
      </c>
      <c r="E25" s="70" t="s">
        <v>34</v>
      </c>
      <c r="G25" s="79" t="e">
        <f>+G23/G24</f>
        <v>#DIV/0!</v>
      </c>
      <c r="H25" s="79"/>
      <c r="I25" s="79" t="e">
        <f>+I23/I24</f>
        <v>#DIV/0!</v>
      </c>
      <c r="J25" s="79"/>
      <c r="K25" s="79" t="e">
        <f>+K23/K24</f>
        <v>#DIV/0!</v>
      </c>
    </row>
    <row r="28" spans="2:11" ht="15" thickBot="1">
      <c r="B28" s="69" t="s">
        <v>101</v>
      </c>
      <c r="G28" s="74" t="e">
        <f>+G25</f>
        <v>#DIV/0!</v>
      </c>
      <c r="H28" s="59"/>
      <c r="I28" s="74" t="e">
        <f>+I25</f>
        <v>#DIV/0!</v>
      </c>
      <c r="J28" s="59"/>
      <c r="K28" s="74" t="e">
        <f>+K25</f>
        <v>#DIV/0!</v>
      </c>
    </row>
    <row r="29" ht="15" thickTop="1"/>
    <row r="31" spans="2:6" ht="13.5">
      <c r="B31" s="63"/>
      <c r="F31" s="71"/>
    </row>
    <row r="32" spans="2:3" ht="18">
      <c r="B32" s="102" t="s">
        <v>143</v>
      </c>
      <c r="C32" s="102"/>
    </row>
    <row r="33" spans="2:3" ht="18">
      <c r="B33" s="102" t="s">
        <v>144</v>
      </c>
      <c r="C33" s="102"/>
    </row>
    <row r="35" ht="15">
      <c r="B35" s="103" t="s">
        <v>145</v>
      </c>
    </row>
    <row r="36" ht="15">
      <c r="B36" s="103" t="s">
        <v>146</v>
      </c>
    </row>
    <row r="37" ht="15">
      <c r="B37" s="103" t="s">
        <v>147</v>
      </c>
    </row>
    <row r="38" ht="15">
      <c r="B38" s="103" t="s">
        <v>148</v>
      </c>
    </row>
    <row r="39" ht="15">
      <c r="B39" s="81" t="s">
        <v>149</v>
      </c>
    </row>
    <row r="40" ht="15">
      <c r="B40" s="81" t="s">
        <v>150</v>
      </c>
    </row>
  </sheetData>
  <sheetProtection sheet="1" objects="1" scenarios="1"/>
  <printOptions/>
  <pageMargins left="0.7" right="0.7" top="0.75" bottom="0.75" header="0.3" footer="0.3"/>
  <pageSetup fitToHeight="1" fitToWidth="1" horizontalDpi="600" verticalDpi="600" orientation="landscape"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 Mack Robinson College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sbdbjm</dc:creator>
  <cp:keywords/>
  <dc:description/>
  <cp:lastModifiedBy>Taylor Fulton</cp:lastModifiedBy>
  <cp:lastPrinted>2012-12-20T18:16:01Z</cp:lastPrinted>
  <dcterms:created xsi:type="dcterms:W3CDTF">2012-01-06T22:19:37Z</dcterms:created>
  <dcterms:modified xsi:type="dcterms:W3CDTF">2013-09-16T00:21:06Z</dcterms:modified>
  <cp:category/>
  <cp:version/>
  <cp:contentType/>
  <cp:contentStatus/>
</cp:coreProperties>
</file>